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 tabRatio="608" activeTab="16"/>
  </bookViews>
  <sheets>
    <sheet name="1" sheetId="1" r:id="rId1"/>
    <sheet name="2,3" sheetId="2" r:id="rId2"/>
    <sheet name="4,5" sheetId="3" r:id="rId3"/>
    <sheet name="6" sheetId="4" r:id="rId4"/>
    <sheet name="7" sheetId="18" r:id="rId5"/>
    <sheet name="8-13" sheetId="5" r:id="rId6"/>
    <sheet name="14" sheetId="6" r:id="rId7"/>
    <sheet name="15" sheetId="7" r:id="rId8"/>
    <sheet name="16,17" sheetId="8" r:id="rId9"/>
    <sheet name="18,19" sheetId="9" r:id="rId10"/>
    <sheet name="20,21" sheetId="11" r:id="rId11"/>
    <sheet name="22" sheetId="12" r:id="rId12"/>
    <sheet name="23" sheetId="13" r:id="rId13"/>
    <sheet name="24,25" sheetId="14" r:id="rId14"/>
    <sheet name="26-29" sheetId="15" r:id="rId15"/>
    <sheet name="30" sheetId="16" r:id="rId16"/>
    <sheet name="31,32" sheetId="10" r:id="rId17"/>
  </sheets>
  <definedNames>
    <definedName name="Excel_BuiltIn_Print_Titles" localSheetId="0">'1'!#REF!</definedName>
    <definedName name="Excel_BuiltIn_Print_Titles" localSheetId="6">#REF!</definedName>
    <definedName name="Excel_BuiltIn_Print_Titles" localSheetId="15">'30'!#REF!</definedName>
    <definedName name="Excel_BuiltIn_Print_Titles_32" localSheetId="10">NA()</definedName>
    <definedName name="Excel_BuiltIn_Print_Titles_32" localSheetId="11">NA()</definedName>
    <definedName name="Excel_BuiltIn_Print_Titles_32" localSheetId="12">NA()</definedName>
    <definedName name="Excel_BuiltIn_Print_Titles_32" localSheetId="13">NA()</definedName>
    <definedName name="Excel_BuiltIn_Print_Titles_32">NA()</definedName>
    <definedName name="_xlnm.Print_Area" localSheetId="9">'18,19'!$A$1:$L$17</definedName>
    <definedName name="_xlnm.Print_Area" localSheetId="10">'20,21'!$A$1:$L$24</definedName>
    <definedName name="_xlnm.Print_Area" localSheetId="15">'30'!$A$1:$M$5</definedName>
    <definedName name="_xlnm.Print_Titles" localSheetId="0">'1'!$1:$1</definedName>
    <definedName name="_xlnm.Print_Titles" localSheetId="7">'15'!$1:$2</definedName>
    <definedName name="_xlnm.Print_Titles" localSheetId="13">'24,25'!$1:$2</definedName>
    <definedName name="_xlnm.Print_Titles" localSheetId="3">'6'!$1:$2</definedName>
  </definedNames>
  <calcPr calcId="145621" calcMode="manual"/>
</workbook>
</file>

<file path=xl/calcChain.xml><?xml version="1.0" encoding="utf-8"?>
<calcChain xmlns="http://schemas.openxmlformats.org/spreadsheetml/2006/main">
  <c r="H10" i="10" l="1"/>
  <c r="F10" i="10"/>
  <c r="H5" i="10"/>
  <c r="F5" i="10"/>
  <c r="H4" i="10"/>
  <c r="H6" i="10"/>
  <c r="F4" i="10"/>
  <c r="E7" i="14"/>
</calcChain>
</file>

<file path=xl/sharedStrings.xml><?xml version="1.0" encoding="utf-8"?>
<sst xmlns="http://schemas.openxmlformats.org/spreadsheetml/2006/main" count="868" uniqueCount="320">
  <si>
    <t>Pakiet 1. Glukoza</t>
  </si>
  <si>
    <t>Lp.</t>
  </si>
  <si>
    <t>Opis przedmiotu zamówienia</t>
  </si>
  <si>
    <t>Dawka/ wielkość opakowania</t>
  </si>
  <si>
    <t>Przewidywana ilość zamówienia (opakowań) na okres 12 m-cy</t>
  </si>
  <si>
    <t>Cena jedn. netto za op.</t>
  </si>
  <si>
    <t xml:space="preserve">Wartość netto </t>
  </si>
  <si>
    <t>% VAT</t>
  </si>
  <si>
    <t>Wartość brutto</t>
  </si>
  <si>
    <t>Glukoza  40%</t>
  </si>
  <si>
    <t>500 ml</t>
  </si>
  <si>
    <t>Pakiet 2. Żywienie pozajelitowe</t>
  </si>
  <si>
    <t>2 -komorowy worek do stosowania drogą żył centralnych zawierający aminokwasy 40-60 g, azot 6-9 g, węglowodany 200-250 g i elektrolity</t>
  </si>
  <si>
    <t>Witaminy rozpuszczalne w wodzie</t>
  </si>
  <si>
    <t>fiol. lub amp.</t>
  </si>
  <si>
    <t>Witaminy rozpuszczalne w tłuszczach</t>
  </si>
  <si>
    <t>zamiast:</t>
  </si>
  <si>
    <t>można zaoferować:</t>
  </si>
  <si>
    <t>Witaminy rozpuszczalne w wodzie i w tłuszczach</t>
  </si>
  <si>
    <t xml:space="preserve">Pierwiastki śladowe </t>
  </si>
  <si>
    <t>amp./fiol. 10ml</t>
  </si>
  <si>
    <t>Pakiet 4. Żywienie pozajelitowe</t>
  </si>
  <si>
    <t>Roztwór do żywienia pozajelitowego drogą żył centralnych, zawierający aminokwasy 35,9g, azot 5g, tłuszcze MCT 12,5g, LCT 10g, Ω3-2,5g, elektrolity i węglowodany (do 90g). Energia całkowita 740 kcal.</t>
  </si>
  <si>
    <t>Worek 3-komorowy 625ml</t>
  </si>
  <si>
    <t>Roztwór do żywienia pozajelitowego drogą żył centralnych, zawierający aminokwasy 71,8g, azot 10g, tłuszcze MCT 25g, LCT 20g, Ω3-5g, elektrolity i węglowodany (do 180g). Energia całkowita 1475 kcal. Droga podania - żyły centralne. Poj .1250 ml</t>
  </si>
  <si>
    <t>Worek 3-komorowy 1250ml</t>
  </si>
  <si>
    <t>Roztwór do żywienia pozajelitowego drogą żył centralnych, zawierający aminokwasy 107,7 g, azot 15g, tłuszcze MCT 37,5g, LCT 30g, Ω3-7,5g, elektrolity i węglowodany (do 270g). Energia całkowita 2215 kcal. Droga podania - żyły centralne. poj 1875</t>
  </si>
  <si>
    <t>Worek 3-komorowy 1875ml</t>
  </si>
  <si>
    <t>Pakiet 5. Żywienie pozajelitowe</t>
  </si>
  <si>
    <t>Roztwór dwupeptydu glutaminy 20%</t>
  </si>
  <si>
    <t>100 ml</t>
  </si>
  <si>
    <t>Emulsje tłuszczowe z oleju rybiego 10%</t>
  </si>
  <si>
    <t>Mieszanina emulsji tłuszczowej:olej sojowy, olej kokosowy, olej z oliwek, olej rybi 20%</t>
  </si>
  <si>
    <t xml:space="preserve"> 500 ml</t>
  </si>
  <si>
    <t xml:space="preserve">Razem wartość pakietu:  </t>
  </si>
  <si>
    <t xml:space="preserve">Dieta kompletna, normokaloryczna, bezresztkowa </t>
  </si>
  <si>
    <t>butelka szklana /worek/500 ml</t>
  </si>
  <si>
    <t xml:space="preserve">Dieta kompletna, normokaloryczna, bogatoresztkowa </t>
  </si>
  <si>
    <t>worek 500 ml</t>
  </si>
  <si>
    <t xml:space="preserve">Dieta wysokokaloryczna, bogatobiałkowa, bezresztkowa </t>
  </si>
  <si>
    <t>Dieta hiperkaloryczna, stosowana przy uszkodzonej czynności wątroby</t>
  </si>
  <si>
    <t>Specjalistyczna dieta dla pacjentów z cukrzycą</t>
  </si>
  <si>
    <t>worek /butelka plastikowa 500 ml</t>
  </si>
  <si>
    <t>Dieta oligopeptydowa, normokaloryczna, bezresztkowa</t>
  </si>
  <si>
    <t xml:space="preserve">Dieta wysokoenergetyczna, bogatobiałkowa, bogatoresztkowa </t>
  </si>
  <si>
    <t>Dieta bogatobiałkowa, normokaloryczna, dla krytycznie chorych, bezresztkowa</t>
  </si>
  <si>
    <t>Specjalistyczna dieta dla pacjentów z cukrzycą 1,5 kcal</t>
  </si>
  <si>
    <t>worek/butelka 500 ml</t>
  </si>
  <si>
    <t>Dieta kompletna, hiperkaloryczna, bezresztkowa, o niskiej zawartości węglowodanów stosowana przy niewydolności oddechowej</t>
  </si>
  <si>
    <t xml:space="preserve">Pakiet 8. Żywienie dojelitowe </t>
  </si>
  <si>
    <t>Specjalistyczna dieta zawierająca wysokie dawki glutaminy (30 g/500 ml)</t>
  </si>
  <si>
    <t>butelka /worek 500 ml</t>
  </si>
  <si>
    <t xml:space="preserve">Pakiet 9. Żywienie dojelitowe </t>
  </si>
  <si>
    <t xml:space="preserve">Dieta kompletna, normokaloryczna ( 1kcal/1ml), źródłem białka jest wyłącznie białko sojowe (4g/100ml), bezresztkowa, bezglutenowa, źródłem węglowodanów są wolno wchłanialne maltodekstryny, zawierająca wyłącznie tłuszcze LCT, o osmolarności 250 mOsmol/l </t>
  </si>
  <si>
    <t>worek 1000ml</t>
  </si>
  <si>
    <t>Dieta kompletna, normokaloryczna, bezresztkowa</t>
  </si>
  <si>
    <t>butelka plastikowa 500ml</t>
  </si>
  <si>
    <t>Dieta kompletna, normokaloryczna, bogatoresztkowa</t>
  </si>
  <si>
    <t>Dieta kompletna, wysokoenergetyczna, o podwyższonej zawartości białka, bezresztkowa</t>
  </si>
  <si>
    <t>Dieta kompletna, normokaloryczna, bogatoresztkowa, dedykowana dla pacjentów z cukrzycą</t>
  </si>
  <si>
    <t>Dieta wspomagająca leczenie ran, bogatoresztkowa,wysokobiałkowa, oparta na białku kazeinowym i sojowym, normokaloryczna(1 kcal/ml), z zawartością argininy 0,85mg-1,3g/100ml, glutaminy 0,9g- 1,03g/100 ml, kompletna, o osmolarności 298-315 mOsmol/l</t>
  </si>
  <si>
    <t xml:space="preserve">worek 1000ml* </t>
  </si>
  <si>
    <t xml:space="preserve"> * Zamawiający dopuszcza zaoferowanie przedmiotu zamowienia w worku 500 ml z odpowiednim przeliczeniem ilości , tj. 80 opakowań</t>
  </si>
  <si>
    <t>Dawka/wielkość opakowania</t>
  </si>
  <si>
    <t>Dieta peptydowa, o niskiej osmolarności 200 mOsm/l 100% serwatki, 70% tłuszczów w postaci MCT</t>
  </si>
  <si>
    <t>Butelka plastikowa 500 ml</t>
  </si>
  <si>
    <t>Kompletna, wysokoenergetyczna, bogatobiałkowa dieta dla niemowląt od urodzenia i dzieci do 18. m.ż. lub do 8 kg m.c.</t>
  </si>
  <si>
    <t>słoiczek 100ml</t>
  </si>
  <si>
    <t>Kompletna, wysokoenergetyczna, peptydowa dieta dla niemowląt od urodzenia i dzieci do 18. m.ż. lub do 8 kg m.c.</t>
  </si>
  <si>
    <t>butelka 200ml</t>
  </si>
  <si>
    <t>Kompletna, wysokoenergetyczna, bogatoresztkowa dieta dla dzieci od 1. do 6. r.ż.lub o m.c. 8-20 kg</t>
  </si>
  <si>
    <t>worek 500ml</t>
  </si>
  <si>
    <t>Nazwa międzynarodowa</t>
  </si>
  <si>
    <t>Postać</t>
  </si>
  <si>
    <t>wielkość opakowania</t>
  </si>
  <si>
    <t>NaCl 0,9%-roztwór do przepłukiwania ran</t>
  </si>
  <si>
    <t>250 ml</t>
  </si>
  <si>
    <t>Aqua pro injectione</t>
  </si>
  <si>
    <t xml:space="preserve">flakon stojący z dwoma  samouszczelniającymi się, zabezpieczonymi portami nie wymagającymi dezynfekcji </t>
  </si>
  <si>
    <t>Glucosum 5 %</t>
  </si>
  <si>
    <t>Glucosum 10 %</t>
  </si>
  <si>
    <t>Glucosum 20 %</t>
  </si>
  <si>
    <t>Natrii Chloratum 0,9%</t>
  </si>
  <si>
    <t>1000 ml</t>
  </si>
  <si>
    <t>Płyn elektrolitowy (Na,K,Ca,Mg,Cl )</t>
  </si>
  <si>
    <t xml:space="preserve">Płyn elektrolitowy (Na,K,Ca,Mg,Cl ) </t>
  </si>
  <si>
    <t>Solutio Ringeri</t>
  </si>
  <si>
    <t>6% izotoniczny ( 290-300 mOsm) roztwór hydroxyethyloamylum  130/0,42 zawieszonej  w pełni zrównoważonym roztworze elektrolitów Na,Cl,Ca,K,Mg i jabłczanów</t>
  </si>
  <si>
    <t>10% izotoniczny ( 290-300 mOsm) roztwór hydroxyethyloamylum  130/0,42 zawieszonej  w pełni zrównoważonym roztworze elektrolitów Na,Cl,Ca,K,Mg i jabłczanów</t>
  </si>
  <si>
    <t>4% roztwór sukcynylowanej żelatyny zawieszonej w roztworze elektrolitów</t>
  </si>
  <si>
    <t>500ml</t>
  </si>
  <si>
    <t xml:space="preserve">wymagania dodatkowe </t>
  </si>
  <si>
    <t>do poz 3 i 8 - wymagana jest wolna przestrzeń do dostrzyknięcia leku min 100 ml</t>
  </si>
  <si>
    <t>do poz 4 i 9  - wymagana jest wolna przestrzeń do dostrzyknięcia leku min 150 ml</t>
  </si>
  <si>
    <t>5 %Glukoza+NaCl 0,9 % 2:1</t>
  </si>
  <si>
    <t>5 %Glukoza+NaCl 0,9 % 1:1</t>
  </si>
  <si>
    <t>Flakon / worek</t>
  </si>
  <si>
    <t>Mannitol 15-20 %</t>
  </si>
  <si>
    <t>flakon /worek</t>
  </si>
  <si>
    <t>250ml</t>
  </si>
  <si>
    <t>Płyn wieloelektrolitowy</t>
  </si>
  <si>
    <t>flakon/worek</t>
  </si>
  <si>
    <t>Dekstran 40 000  10%</t>
  </si>
  <si>
    <t>Dekstran 70000  6%</t>
  </si>
  <si>
    <t>Glicyna</t>
  </si>
  <si>
    <t>worek</t>
  </si>
  <si>
    <t>1.5% 3 l</t>
  </si>
  <si>
    <t>Sodium chloride</t>
  </si>
  <si>
    <t>0,9%  3 l</t>
  </si>
  <si>
    <t>Glucosum</t>
  </si>
  <si>
    <t>flakon</t>
  </si>
  <si>
    <t>10% 250ml</t>
  </si>
  <si>
    <t xml:space="preserve">flakon stojący z dwoma samouszczelniającymi się portami </t>
  </si>
  <si>
    <t>Hydroxyethyloamylum 6% wielk. cząst. 130/0,4 w 0,9% Natrium chloratum</t>
  </si>
  <si>
    <t xml:space="preserve">flakon </t>
  </si>
  <si>
    <t>Hydroxyethyloamylum 6% wielk. cząst. 200/0,5 w 7,2% Natrium chloratum</t>
  </si>
  <si>
    <t>Koncentrat do sporządzania roztworu do infuzji do stosowania u pacjentów dorosłych jako uzupełnienie zapotrzebowania na fosforany w trakcie żywienia pozajelitowego</t>
  </si>
  <si>
    <t>amp./fiol.</t>
  </si>
  <si>
    <t>20ml</t>
  </si>
  <si>
    <t xml:space="preserve">Koncentrat do sporządzania roztworu do infuzji - zawiera 216 mg glicerofosforanu sodu w 1ml  </t>
  </si>
  <si>
    <t>Glukoza 20%</t>
  </si>
  <si>
    <t>Dawka</t>
  </si>
  <si>
    <t>Ilość szt. w opakowaniu</t>
  </si>
  <si>
    <t>Pierwiastki śladowe stosowane  u wcześniaków i dzieci urodzonych w terminie, wymagających odżywiania pozajelitowego.</t>
  </si>
  <si>
    <t>fiolka</t>
  </si>
  <si>
    <t>10ml</t>
  </si>
  <si>
    <t>Witaminy rozpuszczalne w tłuszczach jako dodatek do kroplówek, w celu   pokrycia dziennego zapotrzebowania u dzieci do 11. r.ż.i niemowląt odżywianych drogą pozajelitową</t>
  </si>
  <si>
    <t>fiolki lub ampułki</t>
  </si>
  <si>
    <t>Roztwór aminokwasów do częściowego żywienia pozajelitowego wcześniaków, niemowląt i małych dzieci</t>
  </si>
  <si>
    <t>10% 100ml</t>
  </si>
  <si>
    <t>Mieszanina emulsji tłuszczowej, olej sojowy, olej kokosowy, olej z oliwek, olej rybi</t>
  </si>
  <si>
    <t>Rodzaj</t>
  </si>
  <si>
    <t>Wiek dziecka</t>
  </si>
  <si>
    <t>Zawartość</t>
  </si>
  <si>
    <t>zupka</t>
  </si>
  <si>
    <t>Od 5 miesiąca</t>
  </si>
  <si>
    <t>125g-130g</t>
  </si>
  <si>
    <t>Od 9 miesiąca</t>
  </si>
  <si>
    <t>190-200g</t>
  </si>
  <si>
    <t>obiad</t>
  </si>
  <si>
    <t>125-130g</t>
  </si>
  <si>
    <r>
      <t xml:space="preserve">1000 ml           </t>
    </r>
    <r>
      <rPr>
        <i/>
        <sz val="9"/>
        <rFont val="Arial"/>
        <family val="2"/>
        <charset val="238"/>
      </rPr>
      <t>(700-900 kcal energii niebiałkowej)</t>
    </r>
  </si>
  <si>
    <t>3- komorowy worek  do stosowania drogą żył centralnych zawierający aminokwasy  (min 16 aminokwasów) 34-40 g, azot 5,2 -5,4 g, tłuszcze   25 - 45 g, węglowodany do 100 g i elektrolity</t>
  </si>
  <si>
    <r>
      <t xml:space="preserve">do 1100 ml           </t>
    </r>
    <r>
      <rPr>
        <i/>
        <sz val="9"/>
        <color indexed="8"/>
        <rFont val="Arial"/>
        <family val="2"/>
        <charset val="238"/>
      </rPr>
      <t>(740 - 1000 kcal energii niebiałkowej)</t>
    </r>
  </si>
  <si>
    <t>3 -komorowy worek  do stosowania drogą żył centralnych zawierający aminokwasy (min.16 aminokwasów) 48-60 g, azot 6,5-8,5 g, tłuszcze  20% 50-60 g, węglowodany 150-165 g i elektrolity</t>
  </si>
  <si>
    <r>
      <t>1400-1600 ml</t>
    </r>
    <r>
      <rPr>
        <i/>
        <sz val="9"/>
        <color indexed="8"/>
        <rFont val="Arial"/>
        <family val="2"/>
        <charset val="238"/>
      </rPr>
      <t xml:space="preserve"> (900-1400 kcal energii niebiałkowej)</t>
    </r>
  </si>
  <si>
    <r>
      <t xml:space="preserve">2000-2100 ml </t>
    </r>
    <r>
      <rPr>
        <i/>
        <sz val="9"/>
        <color indexed="8"/>
        <rFont val="Arial"/>
        <family val="2"/>
        <charset val="238"/>
      </rPr>
      <t>(1500-1600kcal energii niebiałkowej)</t>
    </r>
  </si>
  <si>
    <r>
      <t xml:space="preserve">flakon stojący </t>
    </r>
    <r>
      <rPr>
        <i/>
        <sz val="9"/>
        <rFont val="Arial"/>
        <family val="2"/>
        <charset val="238"/>
      </rPr>
      <t>typu " ampułka"</t>
    </r>
    <r>
      <rPr>
        <sz val="9"/>
        <rFont val="Arial"/>
        <family val="2"/>
        <charset val="238"/>
      </rPr>
      <t xml:space="preserve"> z wylewką </t>
    </r>
  </si>
  <si>
    <t>Razem wartość pakietu:</t>
  </si>
  <si>
    <r>
      <t xml:space="preserve">Waga opakowania zbiorczego pozycji nr </t>
    </r>
    <r>
      <rPr>
        <b/>
        <sz val="9"/>
        <rFont val="Arial"/>
        <family val="2"/>
        <charset val="238"/>
      </rPr>
      <t>2, 4, 5, 6, 9, 11, 13</t>
    </r>
    <r>
      <rPr>
        <sz val="9"/>
        <rFont val="Arial"/>
        <family val="2"/>
        <charset val="238"/>
      </rPr>
      <t xml:space="preserve"> nie może przekraczać </t>
    </r>
    <r>
      <rPr>
        <b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kg</t>
    </r>
  </si>
  <si>
    <r>
      <t xml:space="preserve">Flakon </t>
    </r>
    <r>
      <rPr>
        <i/>
        <sz val="9"/>
        <color indexed="8"/>
        <rFont val="Arial"/>
        <family val="2"/>
        <charset val="238"/>
      </rPr>
      <t>/ worek</t>
    </r>
  </si>
  <si>
    <t>20% 100ml</t>
  </si>
  <si>
    <t>Przewidywana ilość  zamówienia (op.) na okres 
18 m-cy</t>
  </si>
  <si>
    <t>0,5 g</t>
  </si>
  <si>
    <t>tabletki</t>
  </si>
  <si>
    <t>Metamizole sodium</t>
  </si>
  <si>
    <t xml:space="preserve"> 2,5 g/ 5 ml</t>
  </si>
  <si>
    <t>ampułki</t>
  </si>
  <si>
    <t>1 g/2 ml</t>
  </si>
  <si>
    <t>* Substancja rozpuszczalna w rozpuszczalniku dopuszczalnym dla cukrzyków</t>
  </si>
  <si>
    <t>2 g</t>
  </si>
  <si>
    <t>fiol</t>
  </si>
  <si>
    <t>Ceftazidim*</t>
  </si>
  <si>
    <t>0,5g</t>
  </si>
  <si>
    <t xml:space="preserve">1g </t>
  </si>
  <si>
    <t>0,25 g</t>
  </si>
  <si>
    <t xml:space="preserve">fiolka </t>
  </si>
  <si>
    <t>Dobutamine hydrochloride</t>
  </si>
  <si>
    <t>0,1g</t>
  </si>
  <si>
    <t>ampułki  -proszek i rozpuszczalnik</t>
  </si>
  <si>
    <t>Hydrocortisone sodium succinate</t>
  </si>
  <si>
    <t>100mg</t>
  </si>
  <si>
    <t>Levothyroxine</t>
  </si>
  <si>
    <t>75mg</t>
  </si>
  <si>
    <t>50mg</t>
  </si>
  <si>
    <t>25mg</t>
  </si>
  <si>
    <t>20mg</t>
  </si>
  <si>
    <t>Thiamazole</t>
  </si>
  <si>
    <t>10mg</t>
  </si>
  <si>
    <t>5 mg</t>
  </si>
  <si>
    <t xml:space="preserve">tabletki </t>
  </si>
  <si>
    <t>THYREOSTATICA</t>
  </si>
  <si>
    <t>1mg</t>
  </si>
  <si>
    <t>Glimepiride</t>
  </si>
  <si>
    <t>5mg</t>
  </si>
  <si>
    <t>Glipizide</t>
  </si>
  <si>
    <t>tabl.</t>
  </si>
  <si>
    <t>Metformin XR</t>
  </si>
  <si>
    <t>0,75g</t>
  </si>
  <si>
    <t>1g</t>
  </si>
  <si>
    <t>Metformin</t>
  </si>
  <si>
    <t>0,85g</t>
  </si>
  <si>
    <t>Acarbose</t>
  </si>
  <si>
    <t>0,05g</t>
  </si>
  <si>
    <t>ANTIDIABETICA</t>
  </si>
  <si>
    <t>0,1mg/ml</t>
  </si>
  <si>
    <t>amp.</t>
  </si>
  <si>
    <t>Octreotide</t>
  </si>
  <si>
    <t>0,05mg/ml</t>
  </si>
  <si>
    <t>16mg</t>
  </si>
  <si>
    <t>Methylprednisolone</t>
  </si>
  <si>
    <t>4mg</t>
  </si>
  <si>
    <t xml:space="preserve">Methylprednisolone </t>
  </si>
  <si>
    <t>8ml</t>
  </si>
  <si>
    <t>500mg</t>
  </si>
  <si>
    <t>Methylprednisolone hemisuc.</t>
  </si>
  <si>
    <t>2ml</t>
  </si>
  <si>
    <t>125mg</t>
  </si>
  <si>
    <t>1ml</t>
  </si>
  <si>
    <t>40mg</t>
  </si>
  <si>
    <t>Methylprednisolone  acetate</t>
  </si>
  <si>
    <t>tabletki podjęz.</t>
  </si>
  <si>
    <t>Progesterone</t>
  </si>
  <si>
    <t>tabl. dopochw.</t>
  </si>
  <si>
    <t>tabletki dopochw.</t>
  </si>
  <si>
    <t>0,1mg</t>
  </si>
  <si>
    <t>Carbetocin</t>
  </si>
  <si>
    <t>5 j.m. /1 ml</t>
  </si>
  <si>
    <t xml:space="preserve">ampułki </t>
  </si>
  <si>
    <t>Oxytocin (do przechowywania w temperaturze pokojowej)</t>
  </si>
  <si>
    <t>0,15g/3ml</t>
  </si>
  <si>
    <t>Medroxyprogesterone</t>
  </si>
  <si>
    <t>4mg/ml</t>
  </si>
  <si>
    <t>Betamethasone disodium phosph.</t>
  </si>
  <si>
    <t>7mg/ml</t>
  </si>
  <si>
    <t>Betamethasone dipropion.+disodium phosph.</t>
  </si>
  <si>
    <t>HORMONA ET ANALOGA</t>
  </si>
  <si>
    <t>Prednisolone</t>
  </si>
  <si>
    <t>15g</t>
  </si>
  <si>
    <t>krem</t>
  </si>
  <si>
    <t>Mometasone</t>
  </si>
  <si>
    <t>maść</t>
  </si>
  <si>
    <t>25mg/1ml</t>
  </si>
  <si>
    <t>Hydrocortisone</t>
  </si>
  <si>
    <t>Hydrocortisone butyrate</t>
  </si>
  <si>
    <t>30g</t>
  </si>
  <si>
    <t>emulsja</t>
  </si>
  <si>
    <t>1%-15g</t>
  </si>
  <si>
    <t xml:space="preserve">krem </t>
  </si>
  <si>
    <t>Hydrocortisone acetate</t>
  </si>
  <si>
    <t>0,4mg</t>
  </si>
  <si>
    <t>kaps.do inhal.</t>
  </si>
  <si>
    <t>Budesonide</t>
  </si>
  <si>
    <t>0,2mg</t>
  </si>
  <si>
    <t>200μg/dawkę</t>
  </si>
  <si>
    <t>proszek do inhal.</t>
  </si>
  <si>
    <t>0,25mg/ml-2ml</t>
  </si>
  <si>
    <t>zawies. do nebuliz.</t>
  </si>
  <si>
    <t>0,5mg/ml-2ml</t>
  </si>
  <si>
    <t>50μg</t>
  </si>
  <si>
    <t xml:space="preserve">aerosol </t>
  </si>
  <si>
    <t>GLIKOKORTYKOSTEROIDY</t>
  </si>
  <si>
    <t>300j.m./3ml</t>
  </si>
  <si>
    <t>Insulina rozpuszczalna 30% + izofanowa 70%</t>
  </si>
  <si>
    <t>wkład</t>
  </si>
  <si>
    <t>Insulina ludzka mieszana/podwójna faza</t>
  </si>
  <si>
    <t>Insulina izofanowa</t>
  </si>
  <si>
    <t>Insulina ludzka, o średnim czasie  działania</t>
  </si>
  <si>
    <t>Insulina rozpuszczalna</t>
  </si>
  <si>
    <t>Insulina ludzka krótko działająca/regularna</t>
  </si>
  <si>
    <t>Ilość szt. w op.</t>
  </si>
  <si>
    <t>Skład</t>
  </si>
  <si>
    <t>Insulina rozpuszczalna 50% + izofanowa 50%</t>
  </si>
  <si>
    <t>paski</t>
  </si>
  <si>
    <t>Test diagnostyczny na obecność płynu owodniowego</t>
  </si>
  <si>
    <t>10g</t>
  </si>
  <si>
    <t xml:space="preserve">proszek </t>
  </si>
  <si>
    <t>Pyoctaninum</t>
  </si>
  <si>
    <t>Przewidywana ilość zamówienia (opakowań) na okres 18 m-cy</t>
  </si>
  <si>
    <t>Ilość  w opakowaniu</t>
  </si>
  <si>
    <t>Insulina aspart</t>
  </si>
  <si>
    <t>insulina analogowa szybko działająca</t>
  </si>
  <si>
    <r>
      <t xml:space="preserve">Sevoflurane – napełnianie dostosowane do parowników typu TEC-7 i  Vapor 2000 producenta </t>
    </r>
    <r>
      <rPr>
        <i/>
        <sz val="9"/>
        <rFont val="Arial"/>
        <family val="2"/>
        <charset val="238"/>
      </rPr>
      <t xml:space="preserve">Ohmed </t>
    </r>
    <r>
      <rPr>
        <sz val="9"/>
        <rFont val="Arial"/>
        <family val="2"/>
        <charset val="238"/>
      </rPr>
      <t xml:space="preserve">i </t>
    </r>
    <r>
      <rPr>
        <i/>
        <sz val="9"/>
        <rFont val="Arial"/>
        <family val="2"/>
        <charset val="238"/>
      </rPr>
      <t xml:space="preserve">Drager </t>
    </r>
  </si>
  <si>
    <t>Rozmiar</t>
  </si>
  <si>
    <t>Przewidywana ilość zamówienia (opakowań) na okres 24 m-cy</t>
  </si>
  <si>
    <t>Cena jedn. netto za opakowanie        (w zł)</t>
  </si>
  <si>
    <t xml:space="preserve">Wartość netto (zł) </t>
  </si>
  <si>
    <t>Wartość netto (zł) 24 m-ce</t>
  </si>
  <si>
    <t xml:space="preserve">Wartość brutto                 (w zł) </t>
  </si>
  <si>
    <t>Wartość brutto                 (w zł) 24 m-ce</t>
  </si>
  <si>
    <t>1.</t>
  </si>
  <si>
    <t>Opatrunek z maścią zawierający srebro</t>
  </si>
  <si>
    <t>10*10</t>
  </si>
  <si>
    <t>2.</t>
  </si>
  <si>
    <t>10*20</t>
  </si>
  <si>
    <t>Przewidywana ilość zamówienia (sztuk) na okres 12 m-cy</t>
  </si>
  <si>
    <t>Przewidywana ilość zamówienia (szt) na okres 24 m-cy</t>
  </si>
  <si>
    <t xml:space="preserve">Cena jedn. netto za sztukę       
 (w zł) </t>
  </si>
  <si>
    <t>Antybakteryjny opatrunek (gąbka opatrunkowa) do cewników doż. i drenów impregnowany, zawierający 0,2% PHMB</t>
  </si>
  <si>
    <t>5 x 5cm</t>
  </si>
  <si>
    <t xml:space="preserve">Pakiet 10. Żywienie dojelitowe </t>
  </si>
  <si>
    <t xml:space="preserve">Pakiet 7. Żywienie dojelitowe </t>
  </si>
  <si>
    <t>Pakiet 3. Witaminy</t>
  </si>
  <si>
    <t>Pakiet 6. Żywienie pozajelitowe</t>
  </si>
  <si>
    <t xml:space="preserve">Pakiet 11. Żywienie dojelitowe </t>
  </si>
  <si>
    <r>
      <t>Pakiet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12. Dieta peptydowa</t>
    </r>
  </si>
  <si>
    <t>Pakiet 13. Żywienie dojelitowe dla dzieci</t>
  </si>
  <si>
    <t xml:space="preserve">Pakiet 14. Roztwory irygacyjne </t>
  </si>
  <si>
    <t xml:space="preserve">Pakiet 15. Płyny infuzyjne, osoczozastępcze  </t>
  </si>
  <si>
    <t xml:space="preserve">Pakiet 16. Płyny infuzyjne i roztwory osoczozastępcze w opakowaniach zabezpieczonych  </t>
  </si>
  <si>
    <t>Pakiet 17. Płyny infuzyjne i roztwory osoczozastępcze, fosforany</t>
  </si>
  <si>
    <t>Pakiet 18. Preparaty żywieniowe dla dzieci</t>
  </si>
  <si>
    <t>Pakiet 19. Preparaty żywieniowe dla dzieci-doustne</t>
  </si>
  <si>
    <t>Pakiet 20. Analgetica</t>
  </si>
  <si>
    <t xml:space="preserve">Pakiet 21. Anaesthetica </t>
  </si>
  <si>
    <t>Pakiet 22. Antibiotica</t>
  </si>
  <si>
    <t>Pakiet 23. Dobutamine</t>
  </si>
  <si>
    <t>Pakiet 24. Hormony i leki stosowane w chorobach układu dokrewnego</t>
  </si>
  <si>
    <t>Pakiet 25. Hormony</t>
  </si>
  <si>
    <t>Pakiet 26. Substancje recepturowe</t>
  </si>
  <si>
    <t>Pakiet 27. Testy diagnostyczne</t>
  </si>
  <si>
    <t>Pakiet 28. Insuliny ludzkie pasujące do wstrzykiwacza Novo Pen 4</t>
  </si>
  <si>
    <t xml:space="preserve">Pakiet 29. Insuliny ludzkie pasujące do wstrzykiwacza HumaPen </t>
  </si>
  <si>
    <t>Pakiet 30. Insuliny analogowe szybko działające</t>
  </si>
  <si>
    <t>Pakiet 31. Opatrunki zawierające srebro</t>
  </si>
  <si>
    <t>3- komorowy worek  do stosowania drogą żył centralnych zawierający aminokwasy (min. 16 aminokwasów) 60-80 g, azot 10-11,0 g, tłuszcze  20% 70-80 g, węglowodany 200-225 g i elektrolity</t>
  </si>
  <si>
    <r>
      <rPr>
        <b/>
        <sz val="9"/>
        <rFont val="Arial CE"/>
        <charset val="238"/>
      </rPr>
      <t>Producent</t>
    </r>
    <r>
      <rPr>
        <sz val="9"/>
        <rFont val="Arial CE"/>
        <charset val="238"/>
      </rPr>
      <t xml:space="preserve"> (podaje wykonawca)</t>
    </r>
  </si>
  <si>
    <r>
      <t>Nazwa  handlowa</t>
    </r>
    <r>
      <rPr>
        <sz val="9"/>
        <rFont val="Arial"/>
        <family val="2"/>
        <charset val="238"/>
      </rPr>
      <t xml:space="preserve"> (podaje Wykonawca)</t>
    </r>
  </si>
  <si>
    <t>Pakiet 32. Opatrunki do cewników</t>
  </si>
  <si>
    <r>
      <t xml:space="preserve">Uwaga! Dot. poz. 1 i 2. Zamawiający dopuszcza zaoferowanie witamin w postaci połączonej (tzn. preparat zawierający witaminy rozpuszczalne w wodzie i w tłuszczach). W takim wypadku należy wycenić </t>
    </r>
    <r>
      <rPr>
        <sz val="10"/>
        <color indexed="10"/>
        <rFont val="Arial CE"/>
        <charset val="238"/>
      </rPr>
      <t>200 fiol. lub amp</t>
    </r>
    <r>
      <rPr>
        <sz val="10"/>
        <rFont val="Arial CE"/>
        <family val="2"/>
        <charset val="238"/>
      </rPr>
      <t>. Zamawiający dopuszcza modyfikację formularza asortymentowo-cenowego w w/w zakresie.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</si>
</sst>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&quot;     &quot;"/>
    <numFmt numFmtId="166" formatCode="#,##0;\-#,##0"/>
    <numFmt numFmtId="167" formatCode="\ * #,##0.00&quot; zł &quot;;\-* #,##0.00&quot; zł &quot;;\ * \-#&quot; zł &quot;;@\ "/>
    <numFmt numFmtId="168" formatCode="_-* #,##0.00\ _z_ł_-;\-* #,##0.00\ _z_ł_-;_-* \-??\ _z_ł_-;_-@_-"/>
    <numFmt numFmtId="169" formatCode="\ * #,##0.00&quot;      &quot;;\-* #,##0.00&quot;      &quot;;\ * \-#&quot;      &quot;;@\ "/>
  </numFmts>
  <fonts count="60">
    <font>
      <sz val="10"/>
      <name val="Arial CE"/>
      <family val="2"/>
      <charset val="238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04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Arial CE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62"/>
      <name val="Arial CE"/>
      <family val="2"/>
      <charset val="238"/>
    </font>
    <font>
      <sz val="9"/>
      <name val="Arial CE"/>
      <family val="2"/>
      <charset val="238"/>
    </font>
    <font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1"/>
    </font>
    <font>
      <sz val="9"/>
      <color indexed="8"/>
      <name val="Arial CE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1"/>
    </font>
    <font>
      <b/>
      <sz val="9"/>
      <color indexed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9"/>
      <name val="Arial"/>
      <family val="2"/>
      <charset val="1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family val="2"/>
      <charset val="238"/>
    </font>
    <font>
      <u/>
      <sz val="9"/>
      <name val="Arial"/>
      <family val="2"/>
      <charset val="238"/>
    </font>
    <font>
      <b/>
      <sz val="9"/>
      <color indexed="14"/>
      <name val="Arial"/>
      <family val="2"/>
      <charset val="238"/>
    </font>
    <font>
      <b/>
      <sz val="9"/>
      <color indexed="14"/>
      <name val="Czcionka tekstu podstawowego"/>
      <family val="2"/>
      <charset val="238"/>
    </font>
    <font>
      <sz val="8"/>
      <color indexed="8"/>
      <name val="Arial1"/>
      <charset val="238"/>
    </font>
    <font>
      <sz val="9"/>
      <color indexed="10"/>
      <name val="Arial"/>
      <family val="2"/>
      <charset val="238"/>
    </font>
    <font>
      <b/>
      <sz val="9"/>
      <color indexed="8"/>
      <name val="Arial CE"/>
      <charset val="238"/>
    </font>
    <font>
      <sz val="9"/>
      <color indexed="8"/>
      <name val="Arial1"/>
      <charset val="238"/>
    </font>
    <font>
      <b/>
      <sz val="9"/>
      <color indexed="53"/>
      <name val="Arial"/>
      <family val="2"/>
      <charset val="238"/>
    </font>
    <font>
      <sz val="10"/>
      <color indexed="10"/>
      <name val="Arial CE"/>
      <charset val="238"/>
    </font>
    <font>
      <sz val="9"/>
      <name val="Arial CE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1"/>
    </font>
    <font>
      <b/>
      <sz val="9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3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ill="0" applyBorder="0" applyAlignment="0" applyProtection="0"/>
    <xf numFmtId="0" fontId="2" fillId="0" borderId="0"/>
    <xf numFmtId="0" fontId="5" fillId="0" borderId="0"/>
    <xf numFmtId="0" fontId="22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3" fillId="0" borderId="0"/>
    <xf numFmtId="44" fontId="1" fillId="0" borderId="0" applyFill="0" applyBorder="0" applyAlignment="0" applyProtection="0"/>
    <xf numFmtId="167" fontId="22" fillId="0" borderId="0" applyFill="0" applyBorder="0" applyAlignment="0" applyProtection="0"/>
  </cellStyleXfs>
  <cellXfs count="667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9" fontId="0" fillId="0" borderId="0" xfId="5" applyFont="1" applyFill="1" applyBorder="1" applyAlignment="1" applyProtection="1">
      <alignment vertical="center"/>
    </xf>
    <xf numFmtId="165" fontId="5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 shrinkToFit="1"/>
    </xf>
    <xf numFmtId="0" fontId="12" fillId="0" borderId="3" xfId="0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horizontal="left" vertical="center" wrapText="1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14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9" fontId="22" fillId="0" borderId="7" xfId="5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/>
    </xf>
    <xf numFmtId="0" fontId="47" fillId="3" borderId="7" xfId="0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9" fontId="17" fillId="0" borderId="7" xfId="5" applyFont="1" applyBorder="1" applyAlignment="1">
      <alignment horizontal="center" vertical="center"/>
    </xf>
    <xf numFmtId="9" fontId="7" fillId="0" borderId="7" xfId="5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9" fontId="22" fillId="0" borderId="0" xfId="5" applyFill="1" applyAlignment="1">
      <alignment vertical="center"/>
    </xf>
    <xf numFmtId="9" fontId="9" fillId="0" borderId="7" xfId="5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9" fontId="7" fillId="0" borderId="7" xfId="5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2" borderId="5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9" fontId="49" fillId="0" borderId="7" xfId="5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vertical="center"/>
    </xf>
    <xf numFmtId="0" fontId="49" fillId="0" borderId="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47" fillId="0" borderId="4" xfId="0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9" fontId="17" fillId="0" borderId="1" xfId="5" applyFont="1" applyFill="1" applyBorder="1" applyAlignment="1" applyProtection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9" fontId="17" fillId="0" borderId="4" xfId="5" applyFont="1" applyFill="1" applyBorder="1" applyAlignment="1" applyProtection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9" fontId="26" fillId="0" borderId="7" xfId="5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9" fontId="9" fillId="0" borderId="1" xfId="5" applyFont="1" applyFill="1" applyBorder="1" applyAlignment="1" applyProtection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/>
    </xf>
    <xf numFmtId="0" fontId="50" fillId="5" borderId="1" xfId="0" applyFont="1" applyFill="1" applyBorder="1" applyAlignment="1">
      <alignment horizontal="center" vertical="center"/>
    </xf>
    <xf numFmtId="0" fontId="50" fillId="6" borderId="1" xfId="0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center" vertical="center"/>
    </xf>
    <xf numFmtId="2" fontId="17" fillId="0" borderId="1" xfId="5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50" fillId="6" borderId="4" xfId="0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0" fontId="50" fillId="4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2" fontId="17" fillId="0" borderId="4" xfId="5" applyNumberFormat="1" applyFont="1" applyFill="1" applyBorder="1" applyAlignment="1" applyProtection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9" fontId="9" fillId="0" borderId="4" xfId="5" applyFont="1" applyFill="1" applyBorder="1" applyAlignment="1" applyProtection="1">
      <alignment horizontal="center" vertical="center"/>
    </xf>
    <xf numFmtId="9" fontId="9" fillId="0" borderId="7" xfId="5" applyFont="1" applyFill="1" applyBorder="1" applyAlignment="1" applyProtection="1">
      <alignment horizontal="center" vertical="center"/>
    </xf>
    <xf numFmtId="0" fontId="17" fillId="0" borderId="11" xfId="0" applyFont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/>
    </xf>
    <xf numFmtId="4" fontId="17" fillId="0" borderId="7" xfId="0" applyNumberFormat="1" applyFont="1" applyFill="1" applyBorder="1" applyAlignment="1">
      <alignment horizontal="center" vertical="center"/>
    </xf>
    <xf numFmtId="9" fontId="17" fillId="2" borderId="9" xfId="5" applyFont="1" applyFill="1" applyBorder="1" applyAlignment="1" applyProtection="1">
      <alignment horizontal="center" vertical="center"/>
    </xf>
    <xf numFmtId="2" fontId="17" fillId="2" borderId="1" xfId="5" applyNumberFormat="1" applyFont="1" applyFill="1" applyBorder="1" applyAlignment="1" applyProtection="1">
      <alignment horizontal="center" vertical="center"/>
    </xf>
    <xf numFmtId="9" fontId="51" fillId="2" borderId="9" xfId="5" applyFont="1" applyFill="1" applyBorder="1" applyAlignment="1" applyProtection="1">
      <alignment vertical="center"/>
    </xf>
    <xf numFmtId="0" fontId="50" fillId="0" borderId="7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47" fillId="4" borderId="4" xfId="0" applyFont="1" applyFill="1" applyBorder="1" applyAlignment="1">
      <alignment horizontal="center" vertical="center"/>
    </xf>
    <xf numFmtId="2" fontId="17" fillId="6" borderId="4" xfId="5" applyNumberFormat="1" applyFont="1" applyFill="1" applyBorder="1" applyAlignment="1" applyProtection="1">
      <alignment horizontal="center" vertical="center"/>
    </xf>
    <xf numFmtId="9" fontId="7" fillId="0" borderId="7" xfId="0" applyNumberFormat="1" applyFont="1" applyFill="1" applyBorder="1" applyAlignment="1">
      <alignment horizontal="center" vertical="center"/>
    </xf>
    <xf numFmtId="9" fontId="17" fillId="6" borderId="10" xfId="5" applyFont="1" applyFill="1" applyBorder="1" applyAlignment="1" applyProtection="1">
      <alignment horizontal="center" vertical="center"/>
    </xf>
    <xf numFmtId="4" fontId="9" fillId="6" borderId="7" xfId="0" applyNumberFormat="1" applyFont="1" applyFill="1" applyBorder="1" applyAlignment="1">
      <alignment horizontal="center" vertical="center" wrapText="1"/>
    </xf>
    <xf numFmtId="0" fontId="47" fillId="4" borderId="6" xfId="0" applyFont="1" applyFill="1" applyBorder="1" applyAlignment="1">
      <alignment horizontal="center" vertical="center"/>
    </xf>
    <xf numFmtId="4" fontId="17" fillId="6" borderId="7" xfId="0" applyNumberFormat="1" applyFont="1" applyFill="1" applyBorder="1" applyAlignment="1">
      <alignment horizontal="center" vertical="center"/>
    </xf>
    <xf numFmtId="0" fontId="49" fillId="5" borderId="4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52" fillId="4" borderId="1" xfId="0" applyFont="1" applyFill="1" applyBorder="1" applyAlignment="1">
      <alignment horizontal="center" vertical="center"/>
    </xf>
    <xf numFmtId="0" fontId="47" fillId="5" borderId="4" xfId="0" applyFont="1" applyFill="1" applyBorder="1" applyAlignment="1">
      <alignment horizontal="center" vertical="center" wrapText="1"/>
    </xf>
    <xf numFmtId="4" fontId="49" fillId="5" borderId="4" xfId="0" applyNumberFormat="1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 wrapText="1"/>
    </xf>
    <xf numFmtId="0" fontId="52" fillId="5" borderId="1" xfId="0" applyFont="1" applyFill="1" applyBorder="1" applyAlignment="1">
      <alignment horizontal="center" vertical="center"/>
    </xf>
    <xf numFmtId="4" fontId="52" fillId="6" borderId="1" xfId="0" applyNumberFormat="1" applyFont="1" applyFill="1" applyBorder="1" applyAlignment="1">
      <alignment horizontal="center" vertical="center"/>
    </xf>
    <xf numFmtId="4" fontId="49" fillId="5" borderId="1" xfId="0" applyNumberFormat="1" applyFont="1" applyFill="1" applyBorder="1" applyAlignment="1">
      <alignment horizontal="center" vertical="center" wrapText="1"/>
    </xf>
    <xf numFmtId="0" fontId="52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horizontal="center" vertical="center"/>
    </xf>
    <xf numFmtId="9" fontId="52" fillId="5" borderId="3" xfId="0" applyNumberFormat="1" applyFont="1" applyFill="1" applyBorder="1" applyAlignment="1">
      <alignment horizontal="center" vertical="center"/>
    </xf>
    <xf numFmtId="2" fontId="52" fillId="5" borderId="4" xfId="0" applyNumberFormat="1" applyFont="1" applyFill="1" applyBorder="1" applyAlignment="1">
      <alignment horizontal="center" vertical="center"/>
    </xf>
    <xf numFmtId="4" fontId="49" fillId="5" borderId="7" xfId="0" applyNumberFormat="1" applyFont="1" applyFill="1" applyBorder="1" applyAlignment="1">
      <alignment horizontal="center" vertical="center" wrapText="1"/>
    </xf>
    <xf numFmtId="9" fontId="52" fillId="5" borderId="7" xfId="0" applyNumberFormat="1" applyFont="1" applyFill="1" applyBorder="1" applyAlignment="1">
      <alignment horizontal="center" vertical="center"/>
    </xf>
    <xf numFmtId="2" fontId="52" fillId="5" borderId="7" xfId="0" applyNumberFormat="1" applyFont="1" applyFill="1" applyBorder="1" applyAlignment="1">
      <alignment horizontal="center" vertical="center"/>
    </xf>
    <xf numFmtId="165" fontId="53" fillId="5" borderId="7" xfId="0" applyNumberFormat="1" applyFont="1" applyFill="1" applyBorder="1" applyAlignment="1">
      <alignment horizontal="center" vertical="center"/>
    </xf>
    <xf numFmtId="0" fontId="49" fillId="5" borderId="5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center" vertical="center"/>
    </xf>
    <xf numFmtId="4" fontId="47" fillId="5" borderId="1" xfId="0" applyNumberFormat="1" applyFont="1" applyFill="1" applyBorder="1" applyAlignment="1">
      <alignment horizontal="center" vertical="center"/>
    </xf>
    <xf numFmtId="0" fontId="47" fillId="6" borderId="1" xfId="0" applyFont="1" applyFill="1" applyBorder="1" applyAlignment="1">
      <alignment horizontal="center" vertical="center" wrapText="1"/>
    </xf>
    <xf numFmtId="0" fontId="47" fillId="5" borderId="1" xfId="7" applyFont="1" applyFill="1" applyBorder="1" applyAlignment="1">
      <alignment horizontal="center" vertical="center" wrapText="1"/>
    </xf>
    <xf numFmtId="4" fontId="47" fillId="5" borderId="4" xfId="0" applyNumberFormat="1" applyFont="1" applyFill="1" applyBorder="1" applyAlignment="1">
      <alignment horizontal="center" vertical="center"/>
    </xf>
    <xf numFmtId="0" fontId="47" fillId="5" borderId="0" xfId="0" applyFont="1" applyFill="1" applyAlignment="1">
      <alignment horizontal="center" vertical="center"/>
    </xf>
    <xf numFmtId="0" fontId="47" fillId="5" borderId="0" xfId="0" applyFont="1" applyFill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/>
    </xf>
    <xf numFmtId="4" fontId="49" fillId="5" borderId="1" xfId="0" applyNumberFormat="1" applyFont="1" applyFill="1" applyBorder="1" applyAlignment="1">
      <alignment horizontal="center" vertical="center"/>
    </xf>
    <xf numFmtId="2" fontId="47" fillId="5" borderId="1" xfId="0" applyNumberFormat="1" applyFont="1" applyFill="1" applyBorder="1" applyAlignment="1">
      <alignment horizontal="center" vertical="center"/>
    </xf>
    <xf numFmtId="4" fontId="49" fillId="5" borderId="1" xfId="0" applyNumberFormat="1" applyFont="1" applyFill="1" applyBorder="1" applyAlignment="1">
      <alignment horizontal="right" vertical="center"/>
    </xf>
    <xf numFmtId="9" fontId="9" fillId="5" borderId="1" xfId="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top"/>
    </xf>
    <xf numFmtId="0" fontId="31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9" fontId="22" fillId="0" borderId="4" xfId="5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9" fontId="7" fillId="5" borderId="1" xfId="5" applyFont="1" applyFill="1" applyBorder="1" applyAlignment="1">
      <alignment horizontal="center" vertical="center"/>
    </xf>
    <xf numFmtId="2" fontId="49" fillId="5" borderId="1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4" fontId="49" fillId="5" borderId="7" xfId="0" applyNumberFormat="1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4" fontId="9" fillId="0" borderId="5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4" fontId="49" fillId="0" borderId="7" xfId="0" applyNumberFormat="1" applyFont="1" applyFill="1" applyBorder="1" applyAlignment="1">
      <alignment horizontal="center" vertical="center"/>
    </xf>
    <xf numFmtId="9" fontId="47" fillId="0" borderId="7" xfId="5" applyFont="1" applyFill="1" applyBorder="1" applyAlignment="1">
      <alignment horizontal="center" vertical="center"/>
    </xf>
    <xf numFmtId="2" fontId="47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9" fillId="0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3" fontId="47" fillId="6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vertical="center"/>
    </xf>
    <xf numFmtId="3" fontId="47" fillId="5" borderId="7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/>
    </xf>
    <xf numFmtId="9" fontId="5" fillId="0" borderId="7" xfId="5" applyFont="1" applyFill="1" applyBorder="1" applyAlignment="1">
      <alignment horizontal="center" vertical="center"/>
    </xf>
    <xf numFmtId="9" fontId="6" fillId="0" borderId="7" xfId="5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 wrapText="1"/>
    </xf>
    <xf numFmtId="0" fontId="47" fillId="5" borderId="7" xfId="2" applyFont="1" applyFill="1" applyBorder="1" applyAlignment="1">
      <alignment horizontal="center" vertical="center"/>
    </xf>
    <xf numFmtId="0" fontId="47" fillId="5" borderId="7" xfId="2" applyFont="1" applyFill="1" applyBorder="1" applyAlignment="1">
      <alignment horizontal="center" vertical="center" wrapText="1"/>
    </xf>
    <xf numFmtId="0" fontId="34" fillId="0" borderId="7" xfId="2" applyFont="1" applyFill="1" applyBorder="1" applyAlignment="1">
      <alignment horizontal="center" vertical="center" wrapText="1"/>
    </xf>
    <xf numFmtId="0" fontId="50" fillId="5" borderId="7" xfId="2" applyFont="1" applyFill="1" applyBorder="1" applyAlignment="1">
      <alignment horizontal="center" vertical="center"/>
    </xf>
    <xf numFmtId="0" fontId="47" fillId="4" borderId="7" xfId="2" applyFont="1" applyFill="1" applyBorder="1" applyAlignment="1">
      <alignment horizontal="center" vertical="center" wrapText="1"/>
    </xf>
    <xf numFmtId="3" fontId="50" fillId="5" borderId="7" xfId="2" applyNumberFormat="1" applyFont="1" applyFill="1" applyBorder="1" applyAlignment="1">
      <alignment horizontal="center" vertical="center" wrapText="1"/>
    </xf>
    <xf numFmtId="0" fontId="54" fillId="5" borderId="7" xfId="2" applyFont="1" applyFill="1" applyBorder="1" applyAlignment="1">
      <alignment horizontal="center" vertical="center"/>
    </xf>
    <xf numFmtId="9" fontId="17" fillId="5" borderId="7" xfId="5" applyFont="1" applyFill="1" applyBorder="1" applyAlignment="1">
      <alignment horizontal="center" vertical="center"/>
    </xf>
    <xf numFmtId="0" fontId="50" fillId="7" borderId="7" xfId="2" applyFont="1" applyFill="1" applyBorder="1" applyAlignment="1">
      <alignment horizontal="center" vertical="center"/>
    </xf>
    <xf numFmtId="3" fontId="50" fillId="6" borderId="7" xfId="2" applyNumberFormat="1" applyFont="1" applyFill="1" applyBorder="1" applyAlignment="1">
      <alignment horizontal="center" vertical="center" wrapText="1"/>
    </xf>
    <xf numFmtId="0" fontId="50" fillId="5" borderId="12" xfId="2" applyFont="1" applyFill="1" applyBorder="1" applyAlignment="1">
      <alignment horizontal="center" vertical="center"/>
    </xf>
    <xf numFmtId="0" fontId="54" fillId="5" borderId="12" xfId="2" applyFont="1" applyFill="1" applyBorder="1" applyAlignment="1">
      <alignment horizontal="center" vertical="center"/>
    </xf>
    <xf numFmtId="9" fontId="17" fillId="5" borderId="12" xfId="5" applyFont="1" applyFill="1" applyBorder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5" fillId="0" borderId="0" xfId="2" applyFont="1" applyFill="1" applyAlignment="1">
      <alignment horizontal="center" vertical="center" wrapText="1"/>
    </xf>
    <xf numFmtId="0" fontId="35" fillId="0" borderId="0" xfId="2" applyFont="1" applyFill="1" applyAlignment="1">
      <alignment horizontal="center" vertical="center"/>
    </xf>
    <xf numFmtId="0" fontId="36" fillId="0" borderId="7" xfId="2" applyFont="1" applyFill="1" applyBorder="1" applyAlignment="1">
      <alignment horizontal="center" vertical="center"/>
    </xf>
    <xf numFmtId="0" fontId="30" fillId="0" borderId="0" xfId="2" applyFont="1" applyFill="1" applyAlignment="1">
      <alignment vertical="center"/>
    </xf>
    <xf numFmtId="0" fontId="37" fillId="0" borderId="0" xfId="2" applyFont="1" applyFill="1"/>
    <xf numFmtId="0" fontId="35" fillId="0" borderId="0" xfId="2" applyFont="1" applyFill="1" applyAlignment="1">
      <alignment horizontal="left" vertical="center" wrapText="1"/>
    </xf>
    <xf numFmtId="0" fontId="35" fillId="0" borderId="0" xfId="2" applyFont="1" applyFill="1" applyAlignment="1">
      <alignment vertical="center"/>
    </xf>
    <xf numFmtId="0" fontId="9" fillId="0" borderId="0" xfId="2" applyFont="1" applyFill="1"/>
    <xf numFmtId="0" fontId="38" fillId="0" borderId="0" xfId="2" applyFont="1" applyFill="1"/>
    <xf numFmtId="0" fontId="39" fillId="0" borderId="0" xfId="2" applyFont="1" applyFill="1" applyAlignment="1">
      <alignment horizontal="left" vertical="center" wrapText="1"/>
    </xf>
    <xf numFmtId="0" fontId="39" fillId="0" borderId="0" xfId="2" applyFont="1" applyFill="1" applyAlignment="1">
      <alignment horizontal="center" vertical="center"/>
    </xf>
    <xf numFmtId="0" fontId="36" fillId="0" borderId="0" xfId="2" applyFont="1" applyFill="1" applyAlignment="1">
      <alignment horizontal="center" vertical="center"/>
    </xf>
    <xf numFmtId="9" fontId="26" fillId="5" borderId="7" xfId="5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5" fillId="5" borderId="0" xfId="0" applyFont="1" applyFill="1" applyBorder="1" applyAlignment="1">
      <alignment vertical="center"/>
    </xf>
    <xf numFmtId="0" fontId="56" fillId="5" borderId="0" xfId="0" applyFont="1" applyFill="1" applyAlignment="1">
      <alignment vertical="center"/>
    </xf>
    <xf numFmtId="0" fontId="49" fillId="5" borderId="7" xfId="0" applyFont="1" applyFill="1" applyBorder="1" applyAlignment="1">
      <alignment horizontal="center" vertical="center" wrapText="1"/>
    </xf>
    <xf numFmtId="0" fontId="48" fillId="5" borderId="0" xfId="0" applyFont="1" applyFill="1" applyBorder="1" applyAlignment="1">
      <alignment vertical="center"/>
    </xf>
    <xf numFmtId="0" fontId="47" fillId="5" borderId="7" xfId="0" applyFont="1" applyFill="1" applyBorder="1" applyAlignment="1">
      <alignment horizontal="center" vertical="center" wrapText="1"/>
    </xf>
    <xf numFmtId="0" fontId="47" fillId="6" borderId="7" xfId="0" applyFont="1" applyFill="1" applyBorder="1" applyAlignment="1">
      <alignment horizontal="center" vertical="center"/>
    </xf>
    <xf numFmtId="0" fontId="47" fillId="8" borderId="7" xfId="0" applyFont="1" applyFill="1" applyBorder="1" applyAlignment="1">
      <alignment horizontal="center" vertical="center" wrapText="1"/>
    </xf>
    <xf numFmtId="0" fontId="47" fillId="5" borderId="7" xfId="0" applyFont="1" applyFill="1" applyBorder="1" applyAlignment="1">
      <alignment horizontal="center" vertical="center"/>
    </xf>
    <xf numFmtId="3" fontId="47" fillId="9" borderId="7" xfId="2" applyNumberFormat="1" applyFont="1" applyFill="1" applyBorder="1" applyAlignment="1">
      <alignment horizontal="center" vertical="center" wrapText="1"/>
    </xf>
    <xf numFmtId="0" fontId="47" fillId="8" borderId="7" xfId="0" applyFont="1" applyFill="1" applyBorder="1" applyAlignment="1">
      <alignment horizontal="center"/>
    </xf>
    <xf numFmtId="0" fontId="47" fillId="6" borderId="7" xfId="0" applyFont="1" applyFill="1" applyBorder="1" applyAlignment="1">
      <alignment horizontal="center"/>
    </xf>
    <xf numFmtId="0" fontId="47" fillId="5" borderId="0" xfId="0" applyFont="1" applyFill="1" applyBorder="1" applyAlignment="1">
      <alignment horizontal="center" vertical="center"/>
    </xf>
    <xf numFmtId="9" fontId="9" fillId="5" borderId="7" xfId="5" applyFont="1" applyFill="1" applyBorder="1" applyAlignment="1">
      <alignment horizontal="center" vertical="center"/>
    </xf>
    <xf numFmtId="0" fontId="49" fillId="5" borderId="7" xfId="0" applyFont="1" applyFill="1" applyBorder="1" applyAlignment="1">
      <alignment horizontal="center" vertical="center"/>
    </xf>
    <xf numFmtId="9" fontId="7" fillId="5" borderId="7" xfId="5" applyFont="1" applyFill="1" applyBorder="1" applyAlignment="1">
      <alignment horizontal="center" vertical="center"/>
    </xf>
    <xf numFmtId="2" fontId="47" fillId="5" borderId="7" xfId="0" applyNumberFormat="1" applyFont="1" applyFill="1" applyBorder="1" applyAlignment="1">
      <alignment horizontal="center" vertical="center"/>
    </xf>
    <xf numFmtId="2" fontId="49" fillId="5" borderId="7" xfId="0" applyNumberFormat="1" applyFont="1" applyFill="1" applyBorder="1" applyAlignment="1">
      <alignment horizontal="center" vertical="center"/>
    </xf>
    <xf numFmtId="1" fontId="47" fillId="5" borderId="7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3" fontId="47" fillId="0" borderId="7" xfId="0" applyNumberFormat="1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49" fillId="0" borderId="7" xfId="0" applyFont="1" applyFill="1" applyBorder="1" applyAlignment="1">
      <alignment horizontal="center" vertical="center"/>
    </xf>
    <xf numFmtId="9" fontId="17" fillId="0" borderId="7" xfId="5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9" fontId="9" fillId="2" borderId="7" xfId="0" applyNumberFormat="1" applyFont="1" applyFill="1" applyBorder="1" applyAlignment="1">
      <alignment horizontal="center" vertical="center"/>
    </xf>
    <xf numFmtId="9" fontId="9" fillId="0" borderId="7" xfId="0" applyNumberFormat="1" applyFont="1" applyFill="1" applyBorder="1" applyAlignment="1">
      <alignment horizontal="center" vertical="center" wrapText="1"/>
    </xf>
    <xf numFmtId="9" fontId="26" fillId="0" borderId="7" xfId="5" applyFont="1" applyFill="1" applyBorder="1" applyAlignment="1">
      <alignment horizontal="center" vertical="center"/>
    </xf>
    <xf numFmtId="1" fontId="47" fillId="0" borderId="7" xfId="0" applyNumberFormat="1" applyFont="1" applyFill="1" applyBorder="1" applyAlignment="1">
      <alignment horizontal="center" vertical="center"/>
    </xf>
    <xf numFmtId="166" fontId="49" fillId="2" borderId="7" xfId="0" applyNumberFormat="1" applyFont="1" applyFill="1" applyBorder="1" applyAlignment="1">
      <alignment horizontal="center" vertical="center"/>
    </xf>
    <xf numFmtId="166" fontId="49" fillId="0" borderId="7" xfId="0" applyNumberFormat="1" applyFont="1" applyFill="1" applyBorder="1" applyAlignment="1">
      <alignment horizontal="center" vertical="center"/>
    </xf>
    <xf numFmtId="1" fontId="47" fillId="2" borderId="7" xfId="0" applyNumberFormat="1" applyFont="1" applyFill="1" applyBorder="1" applyAlignment="1">
      <alignment horizontal="center" vertical="center" wrapText="1"/>
    </xf>
    <xf numFmtId="166" fontId="47" fillId="2" borderId="7" xfId="0" applyNumberFormat="1" applyFont="1" applyFill="1" applyBorder="1" applyAlignment="1">
      <alignment horizontal="center" vertical="center"/>
    </xf>
    <xf numFmtId="164" fontId="47" fillId="0" borderId="7" xfId="0" applyNumberFormat="1" applyFont="1" applyBorder="1" applyAlignment="1">
      <alignment horizontal="center" vertical="center"/>
    </xf>
    <xf numFmtId="1" fontId="47" fillId="0" borderId="7" xfId="0" applyNumberFormat="1" applyFont="1" applyBorder="1" applyAlignment="1">
      <alignment horizontal="center" vertical="center"/>
    </xf>
    <xf numFmtId="166" fontId="47" fillId="0" borderId="7" xfId="5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6" fillId="0" borderId="0" xfId="0" applyFont="1" applyFill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9" fontId="32" fillId="0" borderId="7" xfId="5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9" fontId="22" fillId="0" borderId="0" xfId="5" applyFill="1" applyBorder="1" applyAlignment="1" applyProtection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vertical="center" wrapText="1"/>
    </xf>
    <xf numFmtId="9" fontId="22" fillId="2" borderId="2" xfId="5" applyFill="1" applyBorder="1" applyAlignment="1" applyProtection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4" fontId="5" fillId="0" borderId="0" xfId="9" applyNumberFormat="1" applyFont="1" applyFill="1" applyBorder="1" applyAlignment="1" applyProtection="1">
      <alignment vertical="center"/>
    </xf>
    <xf numFmtId="4" fontId="6" fillId="0" borderId="0" xfId="9" applyNumberFormat="1" applyFont="1" applyFill="1" applyBorder="1" applyAlignment="1" applyProtection="1">
      <alignment vertical="center"/>
    </xf>
    <xf numFmtId="4" fontId="6" fillId="0" borderId="0" xfId="9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9" fontId="22" fillId="2" borderId="2" xfId="5" applyFill="1" applyBorder="1" applyAlignment="1" applyProtection="1">
      <alignment vertical="center"/>
    </xf>
    <xf numFmtId="4" fontId="5" fillId="2" borderId="2" xfId="9" applyNumberFormat="1" applyFont="1" applyFill="1" applyBorder="1" applyAlignment="1" applyProtection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9" fontId="22" fillId="0" borderId="0" xfId="5" applyFill="1" applyBorder="1" applyAlignment="1" applyProtection="1">
      <alignment horizontal="center" vertical="center"/>
    </xf>
    <xf numFmtId="4" fontId="6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9" fontId="22" fillId="0" borderId="2" xfId="5" applyFill="1" applyBorder="1" applyAlignment="1" applyProtection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167" fontId="5" fillId="0" borderId="0" xfId="9" applyFont="1" applyFill="1" applyBorder="1" applyAlignment="1" applyProtection="1">
      <alignment vertical="center"/>
    </xf>
    <xf numFmtId="4" fontId="5" fillId="0" borderId="0" xfId="9" applyNumberFormat="1" applyFont="1" applyFill="1" applyBorder="1" applyAlignment="1" applyProtection="1">
      <alignment horizontal="right" vertical="center"/>
    </xf>
    <xf numFmtId="167" fontId="6" fillId="0" borderId="0" xfId="9" applyFont="1" applyFill="1" applyBorder="1" applyAlignment="1" applyProtection="1">
      <alignment horizontal="center" vertical="center"/>
    </xf>
    <xf numFmtId="167" fontId="5" fillId="0" borderId="0" xfId="9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67" fontId="6" fillId="0" borderId="0" xfId="9" applyFont="1" applyFill="1" applyBorder="1" applyAlignment="1" applyProtection="1">
      <alignment vertical="center"/>
    </xf>
    <xf numFmtId="167" fontId="6" fillId="2" borderId="2" xfId="9" applyFont="1" applyFill="1" applyBorder="1" applyAlignment="1" applyProtection="1">
      <alignment vertical="center" wrapText="1"/>
    </xf>
    <xf numFmtId="167" fontId="6" fillId="2" borderId="2" xfId="9" applyFont="1" applyFill="1" applyBorder="1" applyAlignment="1" applyProtection="1">
      <alignment horizontal="center" vertical="center" wrapText="1"/>
    </xf>
    <xf numFmtId="167" fontId="6" fillId="2" borderId="2" xfId="9" applyFont="1" applyFill="1" applyBorder="1" applyAlignment="1" applyProtection="1">
      <alignment vertical="center"/>
    </xf>
    <xf numFmtId="0" fontId="5" fillId="0" borderId="0" xfId="3"/>
    <xf numFmtId="4" fontId="5" fillId="0" borderId="0" xfId="3" applyNumberFormat="1"/>
    <xf numFmtId="9" fontId="22" fillId="0" borderId="0" xfId="5" applyFill="1" applyBorder="1" applyAlignment="1" applyProtection="1"/>
    <xf numFmtId="4" fontId="5" fillId="0" borderId="0" xfId="3" applyNumberFormat="1" applyAlignment="1">
      <alignment wrapText="1"/>
    </xf>
    <xf numFmtId="0" fontId="5" fillId="0" borderId="0" xfId="3" applyAlignment="1">
      <alignment horizontal="center"/>
    </xf>
    <xf numFmtId="0" fontId="5" fillId="0" borderId="0" xfId="3" applyAlignment="1">
      <alignment horizontal="center" vertical="center"/>
    </xf>
    <xf numFmtId="0" fontId="5" fillId="0" borderId="0" xfId="3" applyFill="1" applyBorder="1" applyAlignment="1">
      <alignment horizontal="center"/>
    </xf>
    <xf numFmtId="0" fontId="5" fillId="0" borderId="0" xfId="3" applyBorder="1" applyAlignment="1">
      <alignment horizont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 wrapText="1"/>
    </xf>
    <xf numFmtId="0" fontId="40" fillId="0" borderId="0" xfId="3" applyFont="1" applyBorder="1" applyAlignment="1">
      <alignment wrapText="1"/>
    </xf>
    <xf numFmtId="0" fontId="5" fillId="0" borderId="0" xfId="3" applyBorder="1"/>
    <xf numFmtId="4" fontId="5" fillId="0" borderId="0" xfId="3" applyNumberFormat="1" applyBorder="1"/>
    <xf numFmtId="4" fontId="5" fillId="0" borderId="0" xfId="3" applyNumberFormat="1" applyBorder="1" applyAlignment="1">
      <alignment wrapText="1"/>
    </xf>
    <xf numFmtId="4" fontId="5" fillId="0" borderId="0" xfId="3" applyNumberFormat="1" applyFill="1" applyBorder="1"/>
    <xf numFmtId="0" fontId="6" fillId="0" borderId="0" xfId="3" applyFont="1" applyBorder="1" applyAlignment="1"/>
    <xf numFmtId="0" fontId="5" fillId="0" borderId="0" xfId="3" applyFont="1" applyBorder="1" applyAlignment="1">
      <alignment wrapText="1"/>
    </xf>
    <xf numFmtId="0" fontId="5" fillId="0" borderId="0" xfId="3" applyFont="1"/>
    <xf numFmtId="0" fontId="6" fillId="0" borderId="0" xfId="3" applyFont="1"/>
    <xf numFmtId="0" fontId="5" fillId="0" borderId="0" xfId="3" applyAlignment="1">
      <alignment vertical="center"/>
    </xf>
    <xf numFmtId="4" fontId="5" fillId="0" borderId="0" xfId="3" applyNumberFormat="1" applyAlignment="1">
      <alignment vertical="center"/>
    </xf>
    <xf numFmtId="4" fontId="5" fillId="0" borderId="0" xfId="3" applyNumberFormat="1" applyAlignment="1">
      <alignment vertical="center" wrapText="1"/>
    </xf>
    <xf numFmtId="0" fontId="6" fillId="0" borderId="0" xfId="3" applyFont="1" applyAlignment="1">
      <alignment vertical="center"/>
    </xf>
    <xf numFmtId="0" fontId="5" fillId="0" borderId="0" xfId="3" applyFill="1" applyBorder="1" applyAlignment="1">
      <alignment horizontal="center" vertical="center"/>
    </xf>
    <xf numFmtId="0" fontId="5" fillId="0" borderId="0" xfId="3" applyFill="1" applyBorder="1" applyAlignment="1">
      <alignment vertical="center"/>
    </xf>
    <xf numFmtId="9" fontId="12" fillId="2" borderId="0" xfId="5" applyFont="1" applyFill="1" applyBorder="1" applyAlignment="1" applyProtection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/>
    </xf>
    <xf numFmtId="3" fontId="24" fillId="0" borderId="1" xfId="4" applyNumberFormat="1" applyFont="1" applyBorder="1" applyAlignment="1">
      <alignment horizontal="center" vertical="center" wrapText="1"/>
    </xf>
    <xf numFmtId="4" fontId="24" fillId="2" borderId="2" xfId="9" applyNumberFormat="1" applyFont="1" applyFill="1" applyBorder="1" applyAlignment="1" applyProtection="1">
      <alignment horizontal="center" vertical="center" wrapText="1"/>
    </xf>
    <xf numFmtId="9" fontId="17" fillId="2" borderId="1" xfId="5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3" fontId="24" fillId="0" borderId="1" xfId="4" applyNumberFormat="1" applyFont="1" applyFill="1" applyBorder="1" applyAlignment="1">
      <alignment horizontal="center" vertical="center" wrapText="1"/>
    </xf>
    <xf numFmtId="4" fontId="24" fillId="0" borderId="2" xfId="9" applyNumberFormat="1" applyFont="1" applyFill="1" applyBorder="1" applyAlignment="1" applyProtection="1">
      <alignment horizontal="center" vertical="center" wrapText="1"/>
    </xf>
    <xf numFmtId="4" fontId="7" fillId="0" borderId="0" xfId="9" applyNumberFormat="1" applyFont="1" applyFill="1" applyBorder="1" applyAlignment="1" applyProtection="1">
      <alignment horizontal="right" vertical="center"/>
    </xf>
    <xf numFmtId="4" fontId="7" fillId="0" borderId="1" xfId="9" applyNumberFormat="1" applyFont="1" applyFill="1" applyBorder="1" applyAlignment="1" applyProtection="1">
      <alignment horizontal="center" vertical="center"/>
    </xf>
    <xf numFmtId="9" fontId="26" fillId="0" borderId="1" xfId="5" applyFont="1" applyFill="1" applyBorder="1" applyAlignment="1" applyProtection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9" fillId="2" borderId="13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3" fontId="9" fillId="0" borderId="1" xfId="4" applyNumberFormat="1" applyFont="1" applyBorder="1" applyAlignment="1">
      <alignment horizontal="center" vertical="center" wrapText="1"/>
    </xf>
    <xf numFmtId="9" fontId="17" fillId="2" borderId="4" xfId="5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26" fillId="2" borderId="1" xfId="5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horizontal="center"/>
    </xf>
    <xf numFmtId="9" fontId="31" fillId="2" borderId="7" xfId="5" applyFont="1" applyFill="1" applyBorder="1" applyAlignment="1" applyProtection="1">
      <alignment horizontal="center" vertical="center"/>
    </xf>
    <xf numFmtId="4" fontId="24" fillId="0" borderId="7" xfId="0" applyNumberFormat="1" applyFont="1" applyFill="1" applyBorder="1" applyAlignment="1">
      <alignment horizontal="center" vertical="center"/>
    </xf>
    <xf numFmtId="9" fontId="28" fillId="2" borderId="3" xfId="5" applyFont="1" applyFill="1" applyBorder="1" applyAlignment="1" applyProtection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4" fontId="7" fillId="2" borderId="7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3" fontId="24" fillId="2" borderId="1" xfId="4" applyNumberFormat="1" applyFont="1" applyFill="1" applyBorder="1" applyAlignment="1">
      <alignment horizontal="center" vertical="center" wrapText="1"/>
    </xf>
    <xf numFmtId="4" fontId="24" fillId="2" borderId="5" xfId="0" applyNumberFormat="1" applyFont="1" applyFill="1" applyBorder="1" applyAlignment="1">
      <alignment horizontal="center" vertical="center"/>
    </xf>
    <xf numFmtId="4" fontId="24" fillId="2" borderId="1" xfId="9" applyNumberFormat="1" applyFont="1" applyFill="1" applyBorder="1" applyAlignment="1" applyProtection="1">
      <alignment horizontal="center" vertical="center"/>
    </xf>
    <xf numFmtId="9" fontId="28" fillId="2" borderId="9" xfId="5" applyFont="1" applyFill="1" applyBorder="1" applyAlignment="1" applyProtection="1">
      <alignment horizontal="center" vertical="center" wrapText="1"/>
    </xf>
    <xf numFmtId="9" fontId="24" fillId="2" borderId="13" xfId="0" applyNumberFormat="1" applyFont="1" applyFill="1" applyBorder="1" applyAlignment="1">
      <alignment horizontal="center" vertical="center" wrapText="1"/>
    </xf>
    <xf numFmtId="10" fontId="24" fillId="2" borderId="13" xfId="0" applyNumberFormat="1" applyFont="1" applyFill="1" applyBorder="1" applyAlignment="1">
      <alignment horizontal="center" vertical="center" wrapText="1"/>
    </xf>
    <xf numFmtId="9" fontId="24" fillId="2" borderId="1" xfId="0" applyNumberFormat="1" applyFont="1" applyFill="1" applyBorder="1" applyAlignment="1">
      <alignment horizontal="center" vertical="center"/>
    </xf>
    <xf numFmtId="10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/>
    </xf>
    <xf numFmtId="4" fontId="13" fillId="2" borderId="14" xfId="0" applyNumberFormat="1" applyFont="1" applyFill="1" applyBorder="1" applyAlignment="1">
      <alignment vertical="center" wrapText="1"/>
    </xf>
    <xf numFmtId="4" fontId="13" fillId="2" borderId="0" xfId="0" applyNumberFormat="1" applyFont="1" applyFill="1" applyBorder="1" applyAlignment="1">
      <alignment vertical="center" wrapText="1"/>
    </xf>
    <xf numFmtId="9" fontId="28" fillId="2" borderId="14" xfId="5" applyFont="1" applyFill="1" applyBorder="1" applyAlignment="1" applyProtection="1">
      <alignment vertical="center" wrapText="1"/>
    </xf>
    <xf numFmtId="4" fontId="24" fillId="2" borderId="4" xfId="0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9" fontId="28" fillId="2" borderId="9" xfId="5" applyFont="1" applyFill="1" applyBorder="1" applyAlignment="1" applyProtection="1">
      <alignment horizontal="center" vertical="center"/>
    </xf>
    <xf numFmtId="167" fontId="24" fillId="2" borderId="1" xfId="9" applyFont="1" applyFill="1" applyBorder="1" applyAlignment="1" applyProtection="1">
      <alignment horizontal="center" vertical="center"/>
    </xf>
    <xf numFmtId="1" fontId="24" fillId="2" borderId="1" xfId="9" applyNumberFormat="1" applyFont="1" applyFill="1" applyBorder="1" applyAlignment="1" applyProtection="1">
      <alignment horizontal="center" vertical="center"/>
    </xf>
    <xf numFmtId="4" fontId="24" fillId="2" borderId="4" xfId="9" applyNumberFormat="1" applyFont="1" applyFill="1" applyBorder="1" applyAlignment="1" applyProtection="1">
      <alignment horizontal="center" vertical="center"/>
    </xf>
    <xf numFmtId="9" fontId="28" fillId="2" borderId="10" xfId="5" applyFont="1" applyFill="1" applyBorder="1" applyAlignment="1" applyProtection="1">
      <alignment horizontal="center" vertical="center"/>
    </xf>
    <xf numFmtId="167" fontId="9" fillId="2" borderId="0" xfId="9" applyFont="1" applyFill="1" applyBorder="1" applyAlignment="1" applyProtection="1">
      <alignment vertical="center"/>
    </xf>
    <xf numFmtId="167" fontId="9" fillId="2" borderId="0" xfId="9" applyFont="1" applyFill="1" applyBorder="1" applyAlignment="1" applyProtection="1">
      <alignment horizontal="center" vertical="center"/>
    </xf>
    <xf numFmtId="167" fontId="7" fillId="2" borderId="0" xfId="9" applyFont="1" applyFill="1" applyBorder="1" applyAlignment="1" applyProtection="1">
      <alignment horizontal="center" vertical="center"/>
    </xf>
    <xf numFmtId="4" fontId="7" fillId="2" borderId="0" xfId="9" applyNumberFormat="1" applyFont="1" applyFill="1" applyBorder="1" applyAlignment="1" applyProtection="1">
      <alignment horizontal="right" vertical="center"/>
    </xf>
    <xf numFmtId="4" fontId="7" fillId="2" borderId="1" xfId="9" applyNumberFormat="1" applyFont="1" applyFill="1" applyBorder="1" applyAlignment="1" applyProtection="1">
      <alignment horizontal="center" vertical="center"/>
    </xf>
    <xf numFmtId="9" fontId="32" fillId="2" borderId="1" xfId="5" applyFont="1" applyFill="1" applyBorder="1" applyAlignment="1" applyProtection="1">
      <alignment horizontal="center" vertical="center" wrapText="1"/>
    </xf>
    <xf numFmtId="9" fontId="28" fillId="2" borderId="10" xfId="5" applyFont="1" applyFill="1" applyBorder="1" applyAlignment="1" applyProtection="1">
      <alignment horizontal="center" vertical="center" wrapText="1"/>
    </xf>
    <xf numFmtId="9" fontId="17" fillId="2" borderId="7" xfId="5" applyFont="1" applyFill="1" applyBorder="1" applyAlignment="1" applyProtection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9" fontId="28" fillId="2" borderId="4" xfId="5" applyFont="1" applyFill="1" applyBorder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3" fillId="2" borderId="7" xfId="0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horizontal="right" vertical="center"/>
    </xf>
    <xf numFmtId="4" fontId="13" fillId="2" borderId="7" xfId="0" applyNumberFormat="1" applyFont="1" applyFill="1" applyBorder="1" applyAlignment="1">
      <alignment horizontal="center" vertical="center"/>
    </xf>
    <xf numFmtId="2" fontId="31" fillId="2" borderId="7" xfId="5" applyNumberFormat="1" applyFont="1" applyFill="1" applyBorder="1" applyAlignment="1" applyProtection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4" fontId="7" fillId="0" borderId="1" xfId="3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4" fontId="6" fillId="0" borderId="7" xfId="3" applyNumberFormat="1" applyFont="1" applyBorder="1"/>
    <xf numFmtId="4" fontId="7" fillId="0" borderId="4" xfId="3" applyNumberFormat="1" applyFont="1" applyBorder="1" applyAlignment="1">
      <alignment horizontal="center" vertical="center" wrapText="1"/>
    </xf>
    <xf numFmtId="4" fontId="9" fillId="0" borderId="7" xfId="3" applyNumberFormat="1" applyFont="1" applyBorder="1" applyAlignment="1">
      <alignment horizontal="center" vertical="center"/>
    </xf>
    <xf numFmtId="4" fontId="7" fillId="0" borderId="7" xfId="3" applyNumberFormat="1" applyFont="1" applyBorder="1" applyAlignment="1">
      <alignment horizontal="center" vertical="center" wrapText="1"/>
    </xf>
    <xf numFmtId="9" fontId="17" fillId="0" borderId="7" xfId="5" applyFont="1" applyFill="1" applyBorder="1" applyAlignment="1" applyProtection="1">
      <alignment horizontal="center" vertical="center"/>
    </xf>
    <xf numFmtId="4" fontId="9" fillId="0" borderId="7" xfId="3" applyNumberFormat="1" applyFont="1" applyBorder="1" applyAlignment="1">
      <alignment horizontal="center" vertical="center" wrapText="1"/>
    </xf>
    <xf numFmtId="4" fontId="7" fillId="0" borderId="4" xfId="3" applyNumberFormat="1" applyFont="1" applyFill="1" applyBorder="1" applyAlignment="1">
      <alignment horizontal="center" vertical="center" wrapText="1"/>
    </xf>
    <xf numFmtId="9" fontId="26" fillId="0" borderId="6" xfId="5" applyFont="1" applyFill="1" applyBorder="1" applyAlignment="1" applyProtection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9" fontId="26" fillId="0" borderId="1" xfId="5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/>
    </xf>
    <xf numFmtId="4" fontId="9" fillId="0" borderId="4" xfId="3" applyNumberFormat="1" applyFont="1" applyBorder="1" applyAlignment="1">
      <alignment horizontal="center" vertical="center"/>
    </xf>
    <xf numFmtId="4" fontId="9" fillId="0" borderId="4" xfId="3" applyNumberFormat="1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9" fillId="0" borderId="0" xfId="3" applyFont="1" applyBorder="1"/>
    <xf numFmtId="0" fontId="43" fillId="0" borderId="0" xfId="3" applyFont="1" applyBorder="1" applyAlignment="1">
      <alignment wrapText="1"/>
    </xf>
    <xf numFmtId="0" fontId="9" fillId="0" borderId="0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center"/>
    </xf>
    <xf numFmtId="0" fontId="9" fillId="0" borderId="15" xfId="3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5" xfId="3" applyNumberFormat="1" applyFont="1" applyBorder="1" applyAlignment="1">
      <alignment horizontal="center" vertical="center" wrapText="1"/>
    </xf>
    <xf numFmtId="9" fontId="17" fillId="0" borderId="15" xfId="5" applyFont="1" applyFill="1" applyBorder="1" applyAlignment="1" applyProtection="1">
      <alignment horizontal="center" vertical="center"/>
    </xf>
    <xf numFmtId="4" fontId="9" fillId="0" borderId="15" xfId="3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 wrapText="1"/>
    </xf>
    <xf numFmtId="0" fontId="9" fillId="0" borderId="15" xfId="3" applyFont="1" applyBorder="1" applyAlignment="1">
      <alignment horizontal="center" vertical="center"/>
    </xf>
    <xf numFmtId="4" fontId="9" fillId="0" borderId="4" xfId="3" applyNumberFormat="1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4" fontId="7" fillId="0" borderId="7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vertical="center" wrapText="1"/>
    </xf>
    <xf numFmtId="0" fontId="9" fillId="0" borderId="5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4" fontId="13" fillId="2" borderId="7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2" fontId="57" fillId="0" borderId="0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horizontal="left" vertical="center"/>
    </xf>
    <xf numFmtId="0" fontId="58" fillId="5" borderId="0" xfId="0" applyFont="1" applyFill="1" applyBorder="1" applyAlignment="1">
      <alignment horizontal="left" vertical="center"/>
    </xf>
    <xf numFmtId="0" fontId="57" fillId="5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49" fillId="0" borderId="7" xfId="0" applyFont="1" applyFill="1" applyBorder="1" applyAlignment="1">
      <alignment horizontal="center" vertical="center" wrapText="1"/>
    </xf>
    <xf numFmtId="43" fontId="9" fillId="0" borderId="7" xfId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9" fontId="9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7" fillId="0" borderId="7" xfId="0" applyNumberFormat="1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5" fontId="58" fillId="0" borderId="0" xfId="0" applyNumberFormat="1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57" fillId="5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2" fontId="57" fillId="0" borderId="0" xfId="0" applyNumberFormat="1" applyFont="1" applyAlignment="1">
      <alignment vertical="center"/>
    </xf>
    <xf numFmtId="0" fontId="57" fillId="0" borderId="0" xfId="0" applyFont="1" applyBorder="1" applyAlignment="1">
      <alignment horizontal="left" vertical="center" wrapText="1"/>
    </xf>
    <xf numFmtId="3" fontId="57" fillId="0" borderId="0" xfId="0" applyNumberFormat="1" applyFont="1" applyBorder="1" applyAlignment="1">
      <alignment horizontal="center" vertical="center"/>
    </xf>
    <xf numFmtId="3" fontId="57" fillId="0" borderId="0" xfId="0" applyNumberFormat="1" applyFont="1" applyFill="1" applyBorder="1" applyAlignment="1">
      <alignment horizontal="center" vertical="center"/>
    </xf>
    <xf numFmtId="3" fontId="44" fillId="0" borderId="7" xfId="0" applyNumberFormat="1" applyFont="1" applyFill="1" applyBorder="1" applyAlignment="1">
      <alignment horizontal="center" vertical="center"/>
    </xf>
    <xf numFmtId="169" fontId="7" fillId="0" borderId="7" xfId="8" applyNumberFormat="1" applyFont="1" applyFill="1" applyBorder="1" applyAlignment="1" applyProtection="1">
      <alignment vertical="center"/>
    </xf>
    <xf numFmtId="9" fontId="7" fillId="0" borderId="7" xfId="0" applyNumberFormat="1" applyFont="1" applyBorder="1" applyAlignment="1">
      <alignment horizontal="center" vertical="center"/>
    </xf>
    <xf numFmtId="169" fontId="7" fillId="0" borderId="7" xfId="8" applyNumberFormat="1" applyFont="1" applyFill="1" applyBorder="1" applyAlignment="1" applyProtection="1">
      <alignment horizontal="center" vertical="center"/>
    </xf>
    <xf numFmtId="43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4" fillId="6" borderId="7" xfId="0" applyFont="1" applyFill="1" applyBorder="1" applyAlignment="1">
      <alignment vertical="center"/>
    </xf>
    <xf numFmtId="0" fontId="4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9" fontId="17" fillId="0" borderId="12" xfId="5" applyFont="1" applyFill="1" applyBorder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9" fillId="2" borderId="5" xfId="9" applyNumberFormat="1" applyFont="1" applyFill="1" applyBorder="1" applyAlignment="1" applyProtection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9" fontId="31" fillId="2" borderId="17" xfId="5" applyFont="1" applyFill="1" applyBorder="1" applyAlignment="1" applyProtection="1">
      <alignment horizontal="center" vertical="center"/>
    </xf>
    <xf numFmtId="4" fontId="24" fillId="0" borderId="18" xfId="9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9" fontId="26" fillId="2" borderId="5" xfId="5" applyFont="1" applyFill="1" applyBorder="1" applyAlignment="1" applyProtection="1">
      <alignment horizontal="center" vertical="center"/>
    </xf>
    <xf numFmtId="4" fontId="9" fillId="2" borderId="6" xfId="9" applyNumberFormat="1" applyFont="1" applyFill="1" applyBorder="1" applyAlignment="1" applyProtection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24" fillId="2" borderId="3" xfId="9" applyNumberFormat="1" applyFont="1" applyFill="1" applyBorder="1" applyAlignment="1" applyProtection="1">
      <alignment horizontal="center" vertical="center"/>
    </xf>
    <xf numFmtId="167" fontId="5" fillId="0" borderId="7" xfId="9" applyFont="1" applyFill="1" applyBorder="1" applyAlignment="1" applyProtection="1">
      <alignment vertical="center"/>
    </xf>
    <xf numFmtId="4" fontId="24" fillId="2" borderId="14" xfId="9" applyNumberFormat="1" applyFont="1" applyFill="1" applyBorder="1" applyAlignment="1" applyProtection="1">
      <alignment horizontal="center" vertical="center"/>
    </xf>
    <xf numFmtId="4" fontId="7" fillId="2" borderId="14" xfId="9" applyNumberFormat="1" applyFont="1" applyFill="1" applyBorder="1" applyAlignment="1" applyProtection="1">
      <alignment horizontal="center" vertical="center"/>
    </xf>
    <xf numFmtId="167" fontId="5" fillId="2" borderId="7" xfId="9" applyFont="1" applyFill="1" applyBorder="1" applyAlignment="1" applyProtection="1">
      <alignment vertical="center"/>
    </xf>
    <xf numFmtId="9" fontId="26" fillId="0" borderId="4" xfId="5" applyFont="1" applyFill="1" applyBorder="1" applyAlignment="1" applyProtection="1">
      <alignment horizontal="center" vertical="center" wrapText="1"/>
    </xf>
    <xf numFmtId="4" fontId="7" fillId="0" borderId="6" xfId="3" applyNumberFormat="1" applyFont="1" applyFill="1" applyBorder="1" applyAlignment="1">
      <alignment horizontal="center" vertical="center" wrapText="1"/>
    </xf>
    <xf numFmtId="4" fontId="9" fillId="0" borderId="5" xfId="3" applyNumberFormat="1" applyFont="1" applyBorder="1" applyAlignment="1">
      <alignment horizontal="center" vertical="center"/>
    </xf>
    <xf numFmtId="4" fontId="9" fillId="0" borderId="6" xfId="3" applyNumberFormat="1" applyFont="1" applyBorder="1" applyAlignment="1">
      <alignment horizontal="center" vertical="center"/>
    </xf>
    <xf numFmtId="0" fontId="5" fillId="0" borderId="7" xfId="3" applyBorder="1"/>
    <xf numFmtId="4" fontId="7" fillId="0" borderId="5" xfId="3" applyNumberFormat="1" applyFont="1" applyFill="1" applyBorder="1" applyAlignment="1">
      <alignment horizontal="center" vertical="center" wrapText="1"/>
    </xf>
    <xf numFmtId="4" fontId="9" fillId="0" borderId="17" xfId="3" applyNumberFormat="1" applyFont="1" applyBorder="1" applyAlignment="1">
      <alignment horizontal="center" vertical="center"/>
    </xf>
    <xf numFmtId="0" fontId="5" fillId="0" borderId="7" xfId="3" applyBorder="1" applyAlignment="1">
      <alignment vertical="center"/>
    </xf>
    <xf numFmtId="9" fontId="42" fillId="2" borderId="5" xfId="5" applyFont="1" applyFill="1" applyBorder="1" applyAlignment="1" applyProtection="1">
      <alignment horizontal="center" vertical="center" wrapText="1"/>
    </xf>
    <xf numFmtId="2" fontId="28" fillId="2" borderId="6" xfId="5" applyNumberFormat="1" applyFont="1" applyFill="1" applyBorder="1" applyAlignment="1" applyProtection="1">
      <alignment horizontal="center" vertical="center"/>
    </xf>
    <xf numFmtId="9" fontId="22" fillId="0" borderId="7" xfId="5" applyFill="1" applyBorder="1" applyAlignment="1" applyProtection="1"/>
    <xf numFmtId="2" fontId="7" fillId="0" borderId="1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2" fontId="7" fillId="0" borderId="7" xfId="1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left" vertical="center" wrapText="1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59" fillId="1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50" fillId="5" borderId="5" xfId="0" applyFont="1" applyFill="1" applyBorder="1" applyAlignment="1">
      <alignment horizontal="center" vertical="center" wrapText="1"/>
    </xf>
    <xf numFmtId="0" fontId="50" fillId="5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4" fontId="7" fillId="0" borderId="0" xfId="0" applyNumberFormat="1" applyFont="1" applyAlignment="1">
      <alignment horizontal="right" vertical="center"/>
    </xf>
    <xf numFmtId="9" fontId="17" fillId="0" borderId="5" xfId="5" applyFont="1" applyFill="1" applyBorder="1" applyAlignment="1" applyProtection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4" fontId="6" fillId="0" borderId="7" xfId="3" applyNumberFormat="1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10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47" fillId="3" borderId="7" xfId="0" applyNumberFormat="1" applyFont="1" applyFill="1" applyBorder="1" applyAlignment="1">
      <alignment horizontal="center" vertical="center"/>
    </xf>
    <xf numFmtId="168" fontId="9" fillId="0" borderId="7" xfId="0" applyNumberFormat="1" applyFont="1" applyFill="1" applyBorder="1" applyAlignment="1" applyProtection="1">
      <alignment horizontal="center" vertical="center"/>
      <protection locked="0"/>
    </xf>
    <xf numFmtId="169" fontId="9" fillId="0" borderId="7" xfId="8" applyNumberFormat="1" applyFont="1" applyFill="1" applyBorder="1" applyAlignment="1" applyProtection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43" fontId="9" fillId="0" borderId="7" xfId="0" applyNumberFormat="1" applyFont="1" applyBorder="1" applyAlignment="1">
      <alignment horizontal="center" vertical="center"/>
    </xf>
    <xf numFmtId="2" fontId="9" fillId="0" borderId="7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2" fontId="49" fillId="0" borderId="1" xfId="0" applyNumberFormat="1" applyFont="1" applyFill="1" applyBorder="1" applyAlignment="1">
      <alignment horizontal="center" vertical="center"/>
    </xf>
    <xf numFmtId="0" fontId="6" fillId="0" borderId="0" xfId="3" applyFont="1" applyFill="1" applyBorder="1"/>
    <xf numFmtId="0" fontId="9" fillId="0" borderId="12" xfId="0" applyFont="1" applyBorder="1" applyAlignment="1">
      <alignment horizontal="center" vertical="center"/>
    </xf>
    <xf numFmtId="9" fontId="17" fillId="0" borderId="12" xfId="5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horizontal="center" vertical="center"/>
    </xf>
    <xf numFmtId="9" fontId="17" fillId="0" borderId="0" xfId="5" applyFont="1" applyBorder="1" applyAlignment="1">
      <alignment horizontal="center" vertical="center"/>
    </xf>
    <xf numFmtId="9" fontId="26" fillId="0" borderId="7" xfId="5" applyFont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0" fillId="0" borderId="7" xfId="0" applyBorder="1"/>
    <xf numFmtId="164" fontId="17" fillId="0" borderId="5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5" fontId="53" fillId="0" borderId="5" xfId="0" applyNumberFormat="1" applyFont="1" applyFill="1" applyBorder="1" applyAlignment="1">
      <alignment horizontal="center" vertical="center" wrapText="1"/>
    </xf>
    <xf numFmtId="165" fontId="53" fillId="2" borderId="14" xfId="0" applyNumberFormat="1" applyFont="1" applyFill="1" applyBorder="1" applyAlignment="1">
      <alignment horizontal="center" vertical="center" wrapText="1"/>
    </xf>
    <xf numFmtId="165" fontId="53" fillId="2" borderId="5" xfId="0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vertical="center"/>
    </xf>
    <xf numFmtId="0" fontId="9" fillId="0" borderId="7" xfId="2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167" fontId="6" fillId="2" borderId="0" xfId="9" applyFont="1" applyFill="1" applyBorder="1" applyAlignment="1" applyProtection="1">
      <alignment vertical="center" wrapText="1"/>
    </xf>
    <xf numFmtId="4" fontId="5" fillId="2" borderId="0" xfId="9" applyNumberFormat="1" applyFont="1" applyFill="1" applyBorder="1" applyAlignment="1" applyProtection="1">
      <alignment horizontal="right" vertical="center" wrapText="1"/>
    </xf>
    <xf numFmtId="4" fontId="5" fillId="2" borderId="0" xfId="9" applyNumberFormat="1" applyFont="1" applyFill="1" applyBorder="1" applyAlignment="1" applyProtection="1">
      <alignment vertical="center" wrapText="1"/>
    </xf>
    <xf numFmtId="9" fontId="22" fillId="2" borderId="0" xfId="5" applyFill="1" applyBorder="1" applyAlignment="1" applyProtection="1">
      <alignment vertical="center" wrapText="1"/>
    </xf>
    <xf numFmtId="4" fontId="6" fillId="2" borderId="0" xfId="9" applyNumberFormat="1" applyFont="1" applyFill="1" applyBorder="1" applyAlignment="1" applyProtection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9" fontId="32" fillId="2" borderId="7" xfId="5" applyFont="1" applyFill="1" applyBorder="1" applyAlignment="1" applyProtection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4" fontId="24" fillId="2" borderId="14" xfId="0" applyNumberFormat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 wrapText="1"/>
    </xf>
    <xf numFmtId="3" fontId="24" fillId="2" borderId="15" xfId="4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3" fontId="24" fillId="2" borderId="7" xfId="4" applyNumberFormat="1" applyFont="1" applyFill="1" applyBorder="1" applyAlignment="1">
      <alignment horizontal="center" vertical="center" wrapText="1"/>
    </xf>
    <xf numFmtId="4" fontId="5" fillId="0" borderId="7" xfId="3" applyNumberFormat="1" applyBorder="1"/>
    <xf numFmtId="0" fontId="0" fillId="0" borderId="0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7" fillId="0" borderId="5" xfId="0" applyFont="1" applyFill="1" applyBorder="1" applyAlignment="1">
      <alignment horizontal="center" vertical="center"/>
    </xf>
    <xf numFmtId="0" fontId="53" fillId="5" borderId="19" xfId="0" applyFont="1" applyFill="1" applyBorder="1" applyAlignment="1">
      <alignment horizontal="center" vertical="center"/>
    </xf>
    <xf numFmtId="0" fontId="53" fillId="5" borderId="5" xfId="0" applyFont="1" applyFill="1" applyBorder="1" applyAlignment="1">
      <alignment horizontal="center" vertical="center" wrapText="1"/>
    </xf>
    <xf numFmtId="0" fontId="53" fillId="6" borderId="5" xfId="0" applyFont="1" applyFill="1" applyBorder="1" applyAlignment="1">
      <alignment horizontal="center" vertical="center" wrapText="1"/>
    </xf>
    <xf numFmtId="165" fontId="53" fillId="5" borderId="3" xfId="0" applyNumberFormat="1" applyFont="1" applyFill="1" applyBorder="1" applyAlignment="1">
      <alignment horizontal="center" vertical="center"/>
    </xf>
    <xf numFmtId="165" fontId="53" fillId="6" borderId="3" xfId="0" applyNumberFormat="1" applyFont="1" applyFill="1" applyBorder="1" applyAlignment="1">
      <alignment vertical="center" wrapText="1"/>
    </xf>
    <xf numFmtId="3" fontId="17" fillId="0" borderId="7" xfId="0" applyNumberFormat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36" fillId="0" borderId="7" xfId="2" applyFont="1" applyFill="1" applyBorder="1" applyAlignment="1">
      <alignment horizontal="center" vertical="center"/>
    </xf>
    <xf numFmtId="0" fontId="49" fillId="5" borderId="7" xfId="0" applyFont="1" applyFill="1" applyBorder="1" applyAlignment="1">
      <alignment horizontal="right" vertical="center"/>
    </xf>
    <xf numFmtId="4" fontId="10" fillId="0" borderId="17" xfId="0" applyNumberFormat="1" applyFont="1" applyFill="1" applyBorder="1" applyAlignment="1">
      <alignment horizontal="right" vertical="center"/>
    </xf>
    <xf numFmtId="4" fontId="10" fillId="0" borderId="20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13" fillId="2" borderId="2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4" fontId="13" fillId="2" borderId="0" xfId="0" applyNumberFormat="1" applyFont="1" applyFill="1" applyBorder="1" applyAlignment="1">
      <alignment horizontal="center" vertical="center" wrapText="1"/>
    </xf>
    <xf numFmtId="4" fontId="13" fillId="2" borderId="22" xfId="0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4" fontId="7" fillId="0" borderId="0" xfId="3" applyNumberFormat="1" applyFont="1" applyBorder="1" applyAlignment="1">
      <alignment horizontal="right" vertical="center"/>
    </xf>
    <xf numFmtId="4" fontId="7" fillId="0" borderId="22" xfId="3" applyNumberFormat="1" applyFont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0">
    <cellStyle name="Dziesiętny" xfId="1" builtinId="3"/>
    <cellStyle name="Normalny" xfId="0" builtinId="0"/>
    <cellStyle name="Normalny 2" xfId="2"/>
    <cellStyle name="Normalny 3" xfId="3"/>
    <cellStyle name="Normalny_Arkusz3" xfId="4"/>
    <cellStyle name="Procentowy" xfId="5" builtinId="5"/>
    <cellStyle name="Procentowy 2" xfId="6"/>
    <cellStyle name="Styl 1" xfId="7"/>
    <cellStyle name="Walutowy" xfId="8" builtinId="4"/>
    <cellStyle name="Walutowy 2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R14"/>
  <sheetViews>
    <sheetView zoomScale="95" zoomScaleNormal="95" workbookViewId="0">
      <selection activeCell="C21" sqref="C21"/>
    </sheetView>
  </sheetViews>
  <sheetFormatPr defaultRowHeight="12.75"/>
  <cols>
    <col min="1" max="1" width="4" style="1" customWidth="1"/>
    <col min="2" max="2" width="20.85546875" style="2" customWidth="1"/>
    <col min="3" max="3" width="13.28515625" style="3" customWidth="1"/>
    <col min="4" max="4" width="19.7109375" style="3" customWidth="1"/>
    <col min="5" max="5" width="11.85546875" style="1" customWidth="1"/>
    <col min="6" max="6" width="10" style="1" customWidth="1"/>
    <col min="7" max="7" width="10.140625" style="1" customWidth="1"/>
    <col min="8" max="8" width="11.28515625" style="1" customWidth="1"/>
    <col min="9" max="9" width="11" style="1" customWidth="1"/>
    <col min="10" max="10" width="12.85546875" style="1" customWidth="1"/>
    <col min="11" max="252" width="9" style="1" customWidth="1"/>
  </cols>
  <sheetData>
    <row r="2" spans="1:11">
      <c r="A2" s="332" t="s">
        <v>0</v>
      </c>
      <c r="B2" s="332"/>
    </row>
    <row r="3" spans="1:11" ht="48">
      <c r="A3" s="50" t="s">
        <v>1</v>
      </c>
      <c r="B3" s="8" t="s">
        <v>2</v>
      </c>
      <c r="C3" s="8" t="s">
        <v>3</v>
      </c>
      <c r="D3" s="56" t="s">
        <v>4</v>
      </c>
      <c r="E3" s="57" t="s">
        <v>5</v>
      </c>
      <c r="F3" s="58" t="s">
        <v>6</v>
      </c>
      <c r="G3" s="58" t="s">
        <v>7</v>
      </c>
      <c r="H3" s="58" t="s">
        <v>8</v>
      </c>
      <c r="I3" s="57" t="s">
        <v>317</v>
      </c>
      <c r="J3" s="601" t="s">
        <v>316</v>
      </c>
    </row>
    <row r="4" spans="1:11" ht="18" customHeight="1">
      <c r="A4" s="52">
        <v>1</v>
      </c>
      <c r="B4" s="50" t="s">
        <v>9</v>
      </c>
      <c r="C4" s="53" t="s">
        <v>10</v>
      </c>
      <c r="D4" s="523">
        <v>5</v>
      </c>
      <c r="E4" s="524"/>
      <c r="F4" s="524"/>
      <c r="G4" s="525"/>
      <c r="H4" s="524"/>
      <c r="I4" s="63"/>
      <c r="J4" s="59"/>
    </row>
    <row r="5" spans="1:11">
      <c r="C5" s="115"/>
      <c r="D5" s="639" t="s">
        <v>148</v>
      </c>
      <c r="E5" s="639"/>
      <c r="F5" s="300"/>
      <c r="G5" s="301"/>
      <c r="H5" s="300"/>
      <c r="I5" s="602"/>
    </row>
    <row r="8" spans="1:11">
      <c r="G8" s="87"/>
      <c r="K8" s="87"/>
    </row>
    <row r="14" spans="1:11">
      <c r="D14" s="54"/>
    </row>
  </sheetData>
  <sheetProtection selectLockedCells="1" selectUnlockedCells="1"/>
  <mergeCells count="1">
    <mergeCell ref="D5:E5"/>
  </mergeCells>
  <printOptions horizontalCentered="1"/>
  <pageMargins left="0.70866141732283472" right="0.70866141732283472" top="0.74803149606299213" bottom="0.74803149606299213" header="0.51181102362204722" footer="0.51181102362204722"/>
  <pageSetup paperSize="9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6"/>
  <sheetViews>
    <sheetView topLeftCell="A3" zoomScale="95" zoomScaleNormal="95" workbookViewId="0">
      <selection activeCell="B24" sqref="B24"/>
    </sheetView>
  </sheetViews>
  <sheetFormatPr defaultRowHeight="12.75"/>
  <cols>
    <col min="1" max="1" width="5" style="1" customWidth="1"/>
    <col min="2" max="2" width="28.42578125" style="2" customWidth="1"/>
    <col min="3" max="3" width="9.7109375" style="2" customWidth="1"/>
    <col min="4" max="4" width="9.7109375" style="3" customWidth="1"/>
    <col min="5" max="5" width="11.28515625" style="17" customWidth="1"/>
    <col min="6" max="6" width="13.28515625" style="18" bestFit="1" customWidth="1"/>
    <col min="7" max="7" width="10" style="1" customWidth="1"/>
    <col min="8" max="8" width="9" style="1" customWidth="1"/>
    <col min="9" max="9" width="6.42578125" style="1" customWidth="1"/>
    <col min="10" max="10" width="8.42578125" style="1" customWidth="1"/>
    <col min="11" max="11" width="11.5703125" style="1" customWidth="1"/>
    <col min="12" max="12" width="11.140625" style="1" customWidth="1"/>
    <col min="13" max="252" width="9" style="1" customWidth="1"/>
  </cols>
  <sheetData>
    <row r="1" spans="1:12" ht="30" customHeight="1">
      <c r="A1" s="31" t="s">
        <v>301</v>
      </c>
      <c r="B1" s="31"/>
      <c r="C1" s="31"/>
      <c r="D1" s="13"/>
      <c r="E1" s="48"/>
    </row>
    <row r="2" spans="1:12" ht="81" customHeight="1">
      <c r="A2" s="57" t="s">
        <v>1</v>
      </c>
      <c r="B2" s="57" t="s">
        <v>72</v>
      </c>
      <c r="C2" s="57" t="s">
        <v>73</v>
      </c>
      <c r="D2" s="57" t="s">
        <v>121</v>
      </c>
      <c r="E2" s="283" t="s">
        <v>122</v>
      </c>
      <c r="F2" s="284" t="s">
        <v>4</v>
      </c>
      <c r="G2" s="57" t="s">
        <v>5</v>
      </c>
      <c r="H2" s="58" t="s">
        <v>6</v>
      </c>
      <c r="I2" s="58" t="s">
        <v>7</v>
      </c>
      <c r="J2" s="58" t="s">
        <v>8</v>
      </c>
      <c r="K2" s="57" t="s">
        <v>317</v>
      </c>
      <c r="L2" s="601" t="s">
        <v>316</v>
      </c>
    </row>
    <row r="3" spans="1:12" ht="69.75" customHeight="1">
      <c r="A3" s="62">
        <v>1</v>
      </c>
      <c r="B3" s="60" t="s">
        <v>123</v>
      </c>
      <c r="C3" s="63" t="s">
        <v>124</v>
      </c>
      <c r="D3" s="76" t="s">
        <v>125</v>
      </c>
      <c r="E3" s="288">
        <v>10</v>
      </c>
      <c r="F3" s="289">
        <v>3</v>
      </c>
      <c r="G3" s="63"/>
      <c r="H3" s="63"/>
      <c r="I3" s="227"/>
      <c r="J3" s="63"/>
      <c r="K3" s="63"/>
      <c r="L3" s="59"/>
    </row>
    <row r="4" spans="1:12" ht="81.75" customHeight="1">
      <c r="A4" s="62">
        <v>2</v>
      </c>
      <c r="B4" s="66" t="s">
        <v>126</v>
      </c>
      <c r="C4" s="62" t="s">
        <v>127</v>
      </c>
      <c r="D4" s="76" t="s">
        <v>125</v>
      </c>
      <c r="E4" s="288">
        <v>10</v>
      </c>
      <c r="F4" s="290">
        <v>2</v>
      </c>
      <c r="G4" s="63"/>
      <c r="H4" s="63"/>
      <c r="I4" s="227"/>
      <c r="J4" s="63"/>
      <c r="K4" s="63"/>
      <c r="L4" s="59"/>
    </row>
    <row r="5" spans="1:12" ht="60" customHeight="1">
      <c r="A5" s="60">
        <v>3</v>
      </c>
      <c r="B5" s="60" t="s">
        <v>128</v>
      </c>
      <c r="C5" s="285" t="s">
        <v>110</v>
      </c>
      <c r="D5" s="67" t="s">
        <v>129</v>
      </c>
      <c r="E5" s="291">
        <v>1</v>
      </c>
      <c r="F5" s="292">
        <v>60</v>
      </c>
      <c r="G5" s="63"/>
      <c r="H5" s="63"/>
      <c r="I5" s="227"/>
      <c r="J5" s="63"/>
      <c r="K5" s="63"/>
      <c r="L5" s="59"/>
    </row>
    <row r="6" spans="1:12" ht="47.25" customHeight="1">
      <c r="A6" s="65">
        <v>4</v>
      </c>
      <c r="B6" s="60" t="s">
        <v>130</v>
      </c>
      <c r="C6" s="286" t="s">
        <v>110</v>
      </c>
      <c r="D6" s="67" t="s">
        <v>151</v>
      </c>
      <c r="E6" s="291">
        <v>1</v>
      </c>
      <c r="F6" s="292">
        <v>20</v>
      </c>
      <c r="G6" s="63"/>
      <c r="H6" s="63"/>
      <c r="I6" s="227"/>
      <c r="J6" s="63"/>
      <c r="K6" s="63"/>
      <c r="L6" s="59"/>
    </row>
    <row r="7" spans="1:12" ht="17.850000000000001" customHeight="1">
      <c r="A7" s="65">
        <v>5</v>
      </c>
      <c r="B7" s="60" t="s">
        <v>13</v>
      </c>
      <c r="C7" s="65" t="s">
        <v>14</v>
      </c>
      <c r="D7" s="293" t="s">
        <v>125</v>
      </c>
      <c r="E7" s="294">
        <v>1</v>
      </c>
      <c r="F7" s="295">
        <v>20</v>
      </c>
      <c r="G7" s="63"/>
      <c r="H7" s="63"/>
      <c r="I7" s="227"/>
      <c r="J7" s="63"/>
      <c r="K7" s="63"/>
      <c r="L7" s="59"/>
    </row>
    <row r="8" spans="1:12">
      <c r="C8" s="3"/>
      <c r="F8" s="649" t="s">
        <v>148</v>
      </c>
      <c r="G8" s="650"/>
      <c r="H8" s="226"/>
      <c r="I8" s="287"/>
      <c r="J8" s="226"/>
      <c r="K8" s="87"/>
    </row>
    <row r="9" spans="1:12" ht="18" customHeight="1"/>
    <row r="10" spans="1:12">
      <c r="A10" s="23" t="s">
        <v>302</v>
      </c>
      <c r="B10" s="296"/>
      <c r="C10" s="297"/>
    </row>
    <row r="11" spans="1:12" ht="60.75" customHeight="1">
      <c r="A11" s="57" t="s">
        <v>1</v>
      </c>
      <c r="B11" s="57" t="s">
        <v>131</v>
      </c>
      <c r="C11" s="57" t="s">
        <v>132</v>
      </c>
      <c r="D11" s="57" t="s">
        <v>133</v>
      </c>
      <c r="E11" s="283" t="s">
        <v>122</v>
      </c>
      <c r="F11" s="284" t="s">
        <v>4</v>
      </c>
      <c r="G11" s="276" t="s">
        <v>5</v>
      </c>
      <c r="H11" s="276" t="s">
        <v>6</v>
      </c>
      <c r="I11" s="226" t="s">
        <v>7</v>
      </c>
      <c r="J11" s="276" t="s">
        <v>8</v>
      </c>
      <c r="K11" s="57" t="s">
        <v>317</v>
      </c>
      <c r="L11" s="601" t="s">
        <v>316</v>
      </c>
    </row>
    <row r="12" spans="1:12" ht="24">
      <c r="A12" s="222">
        <v>1</v>
      </c>
      <c r="B12" s="298" t="s">
        <v>134</v>
      </c>
      <c r="C12" s="298" t="s">
        <v>135</v>
      </c>
      <c r="D12" s="222" t="s">
        <v>136</v>
      </c>
      <c r="E12" s="299">
        <v>1</v>
      </c>
      <c r="F12" s="638">
        <v>50</v>
      </c>
      <c r="G12" s="140"/>
      <c r="H12" s="222"/>
      <c r="I12" s="281"/>
      <c r="J12" s="222"/>
      <c r="K12" s="224"/>
      <c r="L12" s="224"/>
    </row>
    <row r="13" spans="1:12" ht="24">
      <c r="A13" s="222">
        <v>2</v>
      </c>
      <c r="B13" s="298" t="s">
        <v>134</v>
      </c>
      <c r="C13" s="298" t="s">
        <v>137</v>
      </c>
      <c r="D13" s="222" t="s">
        <v>138</v>
      </c>
      <c r="E13" s="299">
        <v>1</v>
      </c>
      <c r="F13" s="638">
        <v>50</v>
      </c>
      <c r="G13" s="140"/>
      <c r="H13" s="222"/>
      <c r="I13" s="281"/>
      <c r="J13" s="222"/>
      <c r="K13" s="224"/>
      <c r="L13" s="224"/>
    </row>
    <row r="14" spans="1:12" ht="24">
      <c r="A14" s="222">
        <v>3</v>
      </c>
      <c r="B14" s="298" t="s">
        <v>139</v>
      </c>
      <c r="C14" s="298" t="s">
        <v>135</v>
      </c>
      <c r="D14" s="222" t="s">
        <v>140</v>
      </c>
      <c r="E14" s="299">
        <v>1</v>
      </c>
      <c r="F14" s="638">
        <v>50</v>
      </c>
      <c r="G14" s="140"/>
      <c r="H14" s="222"/>
      <c r="I14" s="281"/>
      <c r="J14" s="222"/>
      <c r="K14" s="224"/>
      <c r="L14" s="224"/>
    </row>
    <row r="15" spans="1:12" ht="21" customHeight="1">
      <c r="A15" s="222">
        <v>4</v>
      </c>
      <c r="B15" s="298" t="s">
        <v>139</v>
      </c>
      <c r="C15" s="298" t="s">
        <v>137</v>
      </c>
      <c r="D15" s="222" t="s">
        <v>138</v>
      </c>
      <c r="E15" s="299">
        <v>1</v>
      </c>
      <c r="F15" s="638">
        <v>50</v>
      </c>
      <c r="G15" s="140"/>
      <c r="H15" s="222"/>
      <c r="I15" s="281"/>
      <c r="J15" s="222"/>
      <c r="K15" s="224"/>
      <c r="L15" s="613"/>
    </row>
    <row r="16" spans="1:12">
      <c r="F16" s="651" t="s">
        <v>148</v>
      </c>
      <c r="G16" s="651"/>
      <c r="H16" s="79"/>
      <c r="I16" s="80"/>
      <c r="J16" s="79"/>
    </row>
  </sheetData>
  <sheetProtection selectLockedCells="1" selectUnlockedCells="1"/>
  <mergeCells count="2">
    <mergeCell ref="F8:G8"/>
    <mergeCell ref="F16:G16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95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  <rowBreaks count="1" manualBreakCount="1">
    <brk id="9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24" sqref="B24"/>
    </sheetView>
  </sheetViews>
  <sheetFormatPr defaultColWidth="9" defaultRowHeight="12.75" customHeight="1"/>
  <cols>
    <col min="1" max="1" width="5.28515625" style="305" customWidth="1"/>
    <col min="2" max="2" width="21" style="9" customWidth="1"/>
    <col min="3" max="3" width="10.42578125" style="9" customWidth="1"/>
    <col min="4" max="4" width="12.42578125" style="9" customWidth="1"/>
    <col min="5" max="5" width="10.7109375" style="305" customWidth="1"/>
    <col min="6" max="6" width="16" style="305" customWidth="1"/>
    <col min="7" max="7" width="10.5703125" style="304" customWidth="1"/>
    <col min="8" max="8" width="8" style="302" bestFit="1" customWidth="1"/>
    <col min="9" max="9" width="7.7109375" style="303" customWidth="1"/>
    <col min="10" max="10" width="8" style="302" bestFit="1" customWidth="1"/>
    <col min="11" max="12" width="11.7109375" style="9" customWidth="1"/>
    <col min="13" max="16384" width="9" style="9"/>
  </cols>
  <sheetData>
    <row r="1" spans="1:13" ht="12.75" customHeight="1">
      <c r="A1" s="314" t="s">
        <v>303</v>
      </c>
      <c r="B1" s="325"/>
      <c r="C1" s="324"/>
      <c r="D1" s="323"/>
      <c r="E1" s="322"/>
      <c r="F1" s="322"/>
      <c r="G1" s="321"/>
      <c r="H1" s="319"/>
      <c r="I1" s="320"/>
      <c r="J1" s="319"/>
      <c r="K1" s="318"/>
      <c r="L1" s="318"/>
      <c r="M1" s="318"/>
    </row>
    <row r="2" spans="1:13" s="306" customFormat="1" ht="50.25" customHeight="1">
      <c r="A2" s="310" t="s">
        <v>1</v>
      </c>
      <c r="B2" s="310" t="s">
        <v>72</v>
      </c>
      <c r="C2" s="310" t="s">
        <v>73</v>
      </c>
      <c r="D2" s="310" t="s">
        <v>121</v>
      </c>
      <c r="E2" s="310" t="s">
        <v>122</v>
      </c>
      <c r="F2" s="309" t="s">
        <v>152</v>
      </c>
      <c r="G2" s="308" t="s">
        <v>5</v>
      </c>
      <c r="H2" s="307" t="s">
        <v>6</v>
      </c>
      <c r="I2" s="430" t="s">
        <v>7</v>
      </c>
      <c r="J2" s="529" t="s">
        <v>8</v>
      </c>
      <c r="K2" s="57" t="s">
        <v>317</v>
      </c>
      <c r="L2" s="601" t="s">
        <v>316</v>
      </c>
    </row>
    <row r="3" spans="1:13" ht="12.75" customHeight="1">
      <c r="A3" s="108">
        <v>1</v>
      </c>
      <c r="B3" s="108" t="s">
        <v>155</v>
      </c>
      <c r="C3" s="108" t="s">
        <v>157</v>
      </c>
      <c r="D3" s="374" t="s">
        <v>158</v>
      </c>
      <c r="E3" s="374">
        <v>5</v>
      </c>
      <c r="F3" s="375">
        <v>500</v>
      </c>
      <c r="G3" s="376"/>
      <c r="H3" s="195"/>
      <c r="I3" s="377"/>
      <c r="J3" s="528"/>
      <c r="K3" s="571"/>
      <c r="L3" s="571"/>
      <c r="M3" s="318"/>
    </row>
    <row r="4" spans="1:13" ht="12.75" customHeight="1">
      <c r="A4" s="108">
        <v>2</v>
      </c>
      <c r="B4" s="108" t="s">
        <v>155</v>
      </c>
      <c r="C4" s="108" t="s">
        <v>157</v>
      </c>
      <c r="D4" s="374" t="s">
        <v>156</v>
      </c>
      <c r="E4" s="374">
        <v>5</v>
      </c>
      <c r="F4" s="375">
        <v>2860</v>
      </c>
      <c r="G4" s="376"/>
      <c r="H4" s="195"/>
      <c r="I4" s="377"/>
      <c r="J4" s="528"/>
      <c r="K4" s="571"/>
      <c r="L4" s="571"/>
      <c r="M4" s="318"/>
    </row>
    <row r="5" spans="1:13" s="13" customFormat="1" ht="12.75" customHeight="1">
      <c r="A5" s="50">
        <v>3</v>
      </c>
      <c r="B5" s="50" t="s">
        <v>155</v>
      </c>
      <c r="C5" s="50" t="s">
        <v>154</v>
      </c>
      <c r="D5" s="378" t="s">
        <v>153</v>
      </c>
      <c r="E5" s="378">
        <v>12</v>
      </c>
      <c r="F5" s="379">
        <v>100</v>
      </c>
      <c r="G5" s="380"/>
      <c r="H5" s="199"/>
      <c r="I5" s="105"/>
      <c r="J5" s="536"/>
      <c r="K5" s="530"/>
      <c r="L5" s="530"/>
    </row>
    <row r="6" spans="1:13" s="13" customFormat="1" ht="12.75" customHeight="1">
      <c r="A6" s="209"/>
      <c r="B6" s="87"/>
      <c r="C6" s="87"/>
      <c r="D6" s="87"/>
      <c r="E6" s="209"/>
      <c r="F6" s="209"/>
      <c r="G6" s="381" t="s">
        <v>34</v>
      </c>
      <c r="H6" s="382"/>
      <c r="I6" s="383"/>
      <c r="J6" s="382"/>
    </row>
    <row r="7" spans="1:13" s="13" customFormat="1" ht="12.75" customHeight="1">
      <c r="A7" s="54"/>
      <c r="E7" s="54"/>
      <c r="F7" s="54"/>
      <c r="G7" s="317"/>
      <c r="H7" s="316"/>
      <c r="I7" s="303"/>
      <c r="J7" s="315"/>
    </row>
    <row r="8" spans="1:13" s="13" customFormat="1" ht="12.75" customHeight="1">
      <c r="A8" s="54"/>
      <c r="E8" s="54"/>
      <c r="F8" s="54"/>
      <c r="G8" s="302"/>
      <c r="H8" s="302"/>
      <c r="I8" s="303"/>
      <c r="J8" s="302"/>
    </row>
    <row r="9" spans="1:13" s="13" customFormat="1" ht="12.75" customHeight="1">
      <c r="A9" s="54"/>
      <c r="E9" s="54"/>
      <c r="F9" s="54"/>
      <c r="G9" s="302"/>
      <c r="H9" s="302"/>
      <c r="I9" s="303"/>
      <c r="J9" s="302"/>
    </row>
    <row r="10" spans="1:13" ht="12.75" customHeight="1">
      <c r="A10" s="9"/>
      <c r="E10" s="9"/>
      <c r="F10" s="9"/>
      <c r="H10" s="304"/>
      <c r="J10" s="304"/>
    </row>
    <row r="11" spans="1:13" ht="12.75" customHeight="1">
      <c r="A11" s="9"/>
      <c r="E11" s="9"/>
      <c r="F11" s="9"/>
      <c r="H11" s="304"/>
      <c r="J11" s="304"/>
    </row>
    <row r="12" spans="1:13" ht="12.75" customHeight="1">
      <c r="A12" s="9"/>
      <c r="E12" s="9"/>
      <c r="F12" s="9"/>
      <c r="H12" s="304"/>
      <c r="J12" s="304"/>
    </row>
    <row r="13" spans="1:13" ht="12.75" customHeight="1">
      <c r="A13" s="9"/>
      <c r="E13" s="9"/>
      <c r="F13" s="9"/>
      <c r="H13" s="304"/>
      <c r="J13" s="304"/>
    </row>
    <row r="14" spans="1:13" ht="21" customHeight="1">
      <c r="A14" s="314" t="s">
        <v>304</v>
      </c>
      <c r="B14" s="313"/>
      <c r="C14" s="313"/>
      <c r="D14" s="313"/>
      <c r="E14" s="313"/>
      <c r="F14" s="313"/>
      <c r="G14" s="311"/>
      <c r="H14" s="311"/>
      <c r="I14" s="312"/>
      <c r="J14" s="311"/>
    </row>
    <row r="15" spans="1:13" s="306" customFormat="1" ht="48" customHeight="1">
      <c r="A15" s="310" t="s">
        <v>1</v>
      </c>
      <c r="B15" s="310" t="s">
        <v>72</v>
      </c>
      <c r="C15" s="310" t="s">
        <v>73</v>
      </c>
      <c r="D15" s="310" t="s">
        <v>121</v>
      </c>
      <c r="E15" s="310" t="s">
        <v>122</v>
      </c>
      <c r="F15" s="309" t="s">
        <v>152</v>
      </c>
      <c r="G15" s="308" t="s">
        <v>5</v>
      </c>
      <c r="H15" s="307" t="s">
        <v>6</v>
      </c>
      <c r="I15" s="430" t="s">
        <v>7</v>
      </c>
      <c r="J15" s="529" t="s">
        <v>8</v>
      </c>
      <c r="K15" s="57" t="s">
        <v>317</v>
      </c>
      <c r="L15" s="601" t="s">
        <v>316</v>
      </c>
    </row>
    <row r="16" spans="1:13" ht="70.5" customHeight="1">
      <c r="A16" s="384">
        <v>1</v>
      </c>
      <c r="B16" s="384" t="s">
        <v>272</v>
      </c>
      <c r="C16" s="385" t="s">
        <v>110</v>
      </c>
      <c r="D16" s="386" t="s">
        <v>99</v>
      </c>
      <c r="E16" s="387">
        <v>6</v>
      </c>
      <c r="F16" s="388">
        <v>15</v>
      </c>
      <c r="G16" s="110"/>
      <c r="H16" s="199"/>
      <c r="I16" s="389"/>
      <c r="J16" s="536"/>
      <c r="K16" s="257"/>
      <c r="L16" s="257"/>
    </row>
    <row r="17" spans="1:10" ht="19.5" customHeight="1">
      <c r="A17" s="390"/>
      <c r="B17" s="391"/>
      <c r="C17" s="390"/>
      <c r="D17" s="390"/>
      <c r="E17" s="390"/>
      <c r="F17" s="390"/>
      <c r="G17" s="572" t="s">
        <v>34</v>
      </c>
      <c r="H17" s="392"/>
      <c r="I17" s="573"/>
      <c r="J17" s="574"/>
    </row>
  </sheetData>
  <sheetProtection selectLockedCells="1" selectUnlockedCells="1"/>
  <printOptions horizontalCentered="1"/>
  <pageMargins left="0.70866141732283472" right="0.70866141732283472" top="0.74803149606299213" bottom="0.74803149606299213" header="0.51181102362204722" footer="0.51181102362204722"/>
  <pageSetup paperSize="9" scale="95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"/>
  <sheetViews>
    <sheetView zoomScaleNormal="100" workbookViewId="0">
      <selection activeCell="B24" sqref="B24"/>
    </sheetView>
  </sheetViews>
  <sheetFormatPr defaultColWidth="9" defaultRowHeight="12.75" customHeight="1"/>
  <cols>
    <col min="1" max="1" width="7" style="9" customWidth="1"/>
    <col min="2" max="2" width="20.42578125" style="9" customWidth="1"/>
    <col min="3" max="3" width="11.42578125" style="9" customWidth="1"/>
    <col min="4" max="4" width="6.5703125" style="9" bestFit="1" customWidth="1"/>
    <col min="5" max="5" width="11.5703125" style="9" customWidth="1"/>
    <col min="6" max="6" width="19.85546875" style="9" customWidth="1"/>
    <col min="7" max="7" width="9.28515625" style="315" customWidth="1"/>
    <col min="8" max="8" width="10" style="315" customWidth="1"/>
    <col min="9" max="9" width="8.140625" style="326" customWidth="1"/>
    <col min="10" max="10" width="9.28515625" style="315" customWidth="1"/>
    <col min="11" max="11" width="12.28515625" style="9" customWidth="1"/>
    <col min="12" max="12" width="10.5703125" style="9" bestFit="1" customWidth="1"/>
    <col min="13" max="16384" width="9" style="9"/>
  </cols>
  <sheetData>
    <row r="3" spans="1:12" ht="12.75" customHeight="1">
      <c r="A3" s="71" t="s">
        <v>305</v>
      </c>
      <c r="B3" s="328"/>
      <c r="C3" s="328"/>
      <c r="D3" s="328"/>
      <c r="E3" s="328"/>
      <c r="F3" s="328"/>
      <c r="G3" s="327"/>
      <c r="H3" s="304"/>
      <c r="I3" s="303"/>
      <c r="J3" s="304"/>
    </row>
    <row r="4" spans="1:12" s="306" customFormat="1" ht="48" customHeight="1">
      <c r="A4" s="310" t="s">
        <v>1</v>
      </c>
      <c r="B4" s="310" t="s">
        <v>72</v>
      </c>
      <c r="C4" s="310" t="s">
        <v>73</v>
      </c>
      <c r="D4" s="310" t="s">
        <v>121</v>
      </c>
      <c r="E4" s="310" t="s">
        <v>122</v>
      </c>
      <c r="F4" s="310" t="s">
        <v>152</v>
      </c>
      <c r="G4" s="308" t="s">
        <v>5</v>
      </c>
      <c r="H4" s="308" t="s">
        <v>6</v>
      </c>
      <c r="I4" s="430" t="s">
        <v>7</v>
      </c>
      <c r="J4" s="527" t="s">
        <v>8</v>
      </c>
      <c r="K4" s="57" t="s">
        <v>317</v>
      </c>
      <c r="L4" s="601" t="s">
        <v>316</v>
      </c>
    </row>
    <row r="5" spans="1:12" ht="12.75" customHeight="1">
      <c r="A5" s="282">
        <v>1</v>
      </c>
      <c r="B5" s="50" t="s">
        <v>162</v>
      </c>
      <c r="C5" s="50" t="s">
        <v>161</v>
      </c>
      <c r="D5" s="50" t="s">
        <v>164</v>
      </c>
      <c r="E5" s="50">
        <v>1</v>
      </c>
      <c r="F5" s="375">
        <v>1485</v>
      </c>
      <c r="G5" s="196"/>
      <c r="H5" s="196"/>
      <c r="I5" s="377"/>
      <c r="J5" s="528"/>
      <c r="K5" s="257"/>
      <c r="L5" s="257"/>
    </row>
    <row r="6" spans="1:12" ht="12.75" customHeight="1">
      <c r="A6" s="282">
        <v>2</v>
      </c>
      <c r="B6" s="50" t="s">
        <v>162</v>
      </c>
      <c r="C6" s="50" t="s">
        <v>161</v>
      </c>
      <c r="D6" s="50" t="s">
        <v>163</v>
      </c>
      <c r="E6" s="50">
        <v>1</v>
      </c>
      <c r="F6" s="379">
        <v>5</v>
      </c>
      <c r="G6" s="196"/>
      <c r="H6" s="196"/>
      <c r="I6" s="377"/>
      <c r="J6" s="528"/>
      <c r="K6" s="257"/>
      <c r="L6" s="257"/>
    </row>
    <row r="7" spans="1:12" ht="12.75" customHeight="1">
      <c r="A7" s="282">
        <v>3</v>
      </c>
      <c r="B7" s="50" t="s">
        <v>162</v>
      </c>
      <c r="C7" s="50" t="s">
        <v>161</v>
      </c>
      <c r="D7" s="50" t="s">
        <v>160</v>
      </c>
      <c r="E7" s="50">
        <v>1</v>
      </c>
      <c r="F7" s="375">
        <v>1200</v>
      </c>
      <c r="G7" s="196"/>
      <c r="H7" s="196"/>
      <c r="I7" s="377"/>
      <c r="J7" s="536"/>
      <c r="K7" s="257"/>
      <c r="L7" s="257"/>
    </row>
    <row r="8" spans="1:12" ht="12.75" customHeight="1">
      <c r="A8" s="393"/>
      <c r="B8" s="198"/>
      <c r="C8" s="393" t="s">
        <v>159</v>
      </c>
      <c r="D8" s="393"/>
      <c r="E8" s="393"/>
      <c r="F8" s="393"/>
      <c r="G8" s="575" t="s">
        <v>34</v>
      </c>
      <c r="H8" s="392"/>
      <c r="I8" s="535"/>
      <c r="J8" s="537"/>
      <c r="K8" s="534"/>
    </row>
  </sheetData>
  <sheetProtection selectLockedCells="1" selectUnlockedCells="1"/>
  <printOptions horizontalCentered="1"/>
  <pageMargins left="0.70866141732283472" right="0.70866141732283472" top="0.74803149606299213" bottom="0.74803149606299213" header="0.51181102362204722" footer="0.51181102362204722"/>
  <pageSetup paperSize="9" scale="96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"/>
  <sheetViews>
    <sheetView zoomScaleNormal="100" workbookViewId="0">
      <selection activeCell="B24" sqref="B24"/>
    </sheetView>
  </sheetViews>
  <sheetFormatPr defaultColWidth="9" defaultRowHeight="12.75" customHeight="1"/>
  <cols>
    <col min="1" max="1" width="5" style="13" customWidth="1"/>
    <col min="2" max="2" width="21.85546875" style="13" customWidth="1"/>
    <col min="3" max="3" width="8.28515625" style="13" customWidth="1"/>
    <col min="4" max="4" width="11.42578125" style="13" customWidth="1"/>
    <col min="5" max="5" width="12.140625" style="54" customWidth="1"/>
    <col min="6" max="6" width="15.140625" style="54" customWidth="1"/>
    <col min="7" max="7" width="11.140625" style="302" customWidth="1"/>
    <col min="8" max="8" width="9.5703125" style="302" customWidth="1"/>
    <col min="9" max="9" width="7.85546875" style="303" customWidth="1"/>
    <col min="10" max="10" width="8.85546875" style="302" customWidth="1"/>
    <col min="11" max="11" width="12.7109375" style="13" customWidth="1"/>
    <col min="12" max="12" width="10.5703125" style="13" customWidth="1"/>
    <col min="13" max="16384" width="9" style="13"/>
  </cols>
  <sheetData>
    <row r="2" spans="1:12" ht="25.5" customHeight="1">
      <c r="A2" s="332" t="s">
        <v>306</v>
      </c>
      <c r="B2" s="331"/>
      <c r="C2" s="331"/>
      <c r="D2" s="331"/>
      <c r="E2" s="331"/>
      <c r="F2" s="331"/>
      <c r="G2" s="329"/>
      <c r="H2" s="329"/>
      <c r="I2" s="330"/>
      <c r="J2" s="329"/>
    </row>
    <row r="3" spans="1:12" s="306" customFormat="1" ht="51" customHeight="1">
      <c r="A3" s="310" t="s">
        <v>1</v>
      </c>
      <c r="B3" s="310" t="s">
        <v>72</v>
      </c>
      <c r="C3" s="310" t="s">
        <v>73</v>
      </c>
      <c r="D3" s="310" t="s">
        <v>121</v>
      </c>
      <c r="E3" s="310" t="s">
        <v>122</v>
      </c>
      <c r="F3" s="309" t="s">
        <v>152</v>
      </c>
      <c r="G3" s="308" t="s">
        <v>5</v>
      </c>
      <c r="H3" s="307" t="s">
        <v>6</v>
      </c>
      <c r="I3" s="430" t="s">
        <v>7</v>
      </c>
      <c r="J3" s="529" t="s">
        <v>8</v>
      </c>
      <c r="K3" s="57" t="s">
        <v>317</v>
      </c>
      <c r="L3" s="601" t="s">
        <v>316</v>
      </c>
    </row>
    <row r="4" spans="1:12" ht="21" customHeight="1">
      <c r="A4" s="50">
        <v>1</v>
      </c>
      <c r="B4" s="50" t="s">
        <v>167</v>
      </c>
      <c r="C4" s="50" t="s">
        <v>166</v>
      </c>
      <c r="D4" s="395" t="s">
        <v>165</v>
      </c>
      <c r="E4" s="395">
        <v>1</v>
      </c>
      <c r="F4" s="379">
        <v>1000</v>
      </c>
      <c r="G4" s="396"/>
      <c r="H4" s="398"/>
      <c r="I4" s="399"/>
      <c r="J4" s="533"/>
      <c r="K4" s="530"/>
      <c r="L4" s="530"/>
    </row>
    <row r="5" spans="1:12" ht="12.75" customHeight="1">
      <c r="A5" s="87"/>
      <c r="B5" s="87"/>
      <c r="C5" s="87"/>
      <c r="D5" s="87"/>
      <c r="E5" s="209"/>
      <c r="F5" s="209"/>
      <c r="G5" s="400" t="s">
        <v>148</v>
      </c>
      <c r="H5" s="132"/>
      <c r="I5" s="532"/>
      <c r="J5" s="132"/>
      <c r="K5" s="531"/>
    </row>
  </sheetData>
  <sheetProtection selectLockedCells="1" selectUnlockedCells="1"/>
  <printOptions horizontalCentered="1"/>
  <pageMargins left="0.70866141732283472" right="0.70866141732283472" top="0.74803149606299213" bottom="0.74803149606299213" header="0.51181102362204722" footer="0.51181102362204722"/>
  <pageSetup paperSize="9" scale="97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opLeftCell="A8" zoomScaleNormal="100" workbookViewId="0">
      <selection activeCell="B24" sqref="B24"/>
    </sheetView>
  </sheetViews>
  <sheetFormatPr defaultColWidth="9" defaultRowHeight="12.75" customHeight="1"/>
  <cols>
    <col min="1" max="1" width="8.7109375" style="333" customWidth="1"/>
    <col min="2" max="2" width="19.42578125" style="333" customWidth="1"/>
    <col min="3" max="3" width="13.42578125" style="336" customWidth="1"/>
    <col min="4" max="4" width="12.5703125" style="336" customWidth="1"/>
    <col min="5" max="5" width="11.42578125" style="336" customWidth="1"/>
    <col min="6" max="6" width="15" style="335" customWidth="1"/>
    <col min="7" max="7" width="10.42578125" style="334" customWidth="1"/>
    <col min="8" max="8" width="9.140625" style="315" customWidth="1"/>
    <col min="9" max="9" width="9" style="303"/>
    <col min="10" max="10" width="8.5703125" style="315" customWidth="1"/>
    <col min="11" max="12" width="10.85546875" style="333" customWidth="1"/>
    <col min="13" max="16384" width="9" style="333"/>
  </cols>
  <sheetData>
    <row r="1" spans="1:12" ht="27" customHeight="1">
      <c r="A1" s="341" t="s">
        <v>307</v>
      </c>
      <c r="B1" s="339"/>
      <c r="C1" s="340"/>
      <c r="D1" s="340"/>
      <c r="E1" s="615"/>
      <c r="F1" s="615"/>
      <c r="G1" s="616"/>
      <c r="H1" s="617"/>
      <c r="I1" s="618"/>
      <c r="J1" s="619"/>
    </row>
    <row r="2" spans="1:12" s="306" customFormat="1" ht="60" customHeight="1">
      <c r="A2" s="310" t="s">
        <v>1</v>
      </c>
      <c r="B2" s="310" t="s">
        <v>72</v>
      </c>
      <c r="C2" s="310" t="s">
        <v>73</v>
      </c>
      <c r="D2" s="614" t="s">
        <v>121</v>
      </c>
      <c r="E2" s="620" t="s">
        <v>122</v>
      </c>
      <c r="F2" s="620" t="s">
        <v>152</v>
      </c>
      <c r="G2" s="401" t="s">
        <v>5</v>
      </c>
      <c r="H2" s="401" t="s">
        <v>6</v>
      </c>
      <c r="I2" s="621" t="s">
        <v>7</v>
      </c>
      <c r="J2" s="401" t="s">
        <v>8</v>
      </c>
      <c r="K2" s="57" t="s">
        <v>317</v>
      </c>
      <c r="L2" s="601" t="s">
        <v>316</v>
      </c>
    </row>
    <row r="3" spans="1:12" ht="18" customHeight="1">
      <c r="A3" s="652" t="s">
        <v>251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4"/>
    </row>
    <row r="4" spans="1:12" ht="12.75" customHeight="1">
      <c r="A4" s="402">
        <v>1</v>
      </c>
      <c r="B4" s="622" t="s">
        <v>242</v>
      </c>
      <c r="C4" s="626" t="s">
        <v>250</v>
      </c>
      <c r="D4" s="626" t="s">
        <v>249</v>
      </c>
      <c r="E4" s="626" t="s">
        <v>125</v>
      </c>
      <c r="F4" s="627">
        <v>2</v>
      </c>
      <c r="G4" s="623"/>
      <c r="H4" s="406"/>
      <c r="I4" s="407"/>
      <c r="J4" s="540"/>
      <c r="K4" s="542"/>
      <c r="L4" s="539"/>
    </row>
    <row r="5" spans="1:12" ht="38.25" customHeight="1">
      <c r="A5" s="402">
        <v>2</v>
      </c>
      <c r="B5" s="622" t="s">
        <v>242</v>
      </c>
      <c r="C5" s="626" t="s">
        <v>247</v>
      </c>
      <c r="D5" s="626" t="s">
        <v>248</v>
      </c>
      <c r="E5" s="626">
        <v>20</v>
      </c>
      <c r="F5" s="627">
        <v>160</v>
      </c>
      <c r="G5" s="623"/>
      <c r="H5" s="406"/>
      <c r="I5" s="407"/>
      <c r="J5" s="540"/>
      <c r="K5" s="542"/>
      <c r="L5" s="539"/>
    </row>
    <row r="6" spans="1:12" ht="38.25" customHeight="1">
      <c r="A6" s="402">
        <v>3</v>
      </c>
      <c r="B6" s="402" t="s">
        <v>242</v>
      </c>
      <c r="C6" s="624" t="s">
        <v>247</v>
      </c>
      <c r="D6" s="403" t="s">
        <v>246</v>
      </c>
      <c r="E6" s="403">
        <v>20</v>
      </c>
      <c r="F6" s="625">
        <v>22</v>
      </c>
      <c r="G6" s="405"/>
      <c r="H6" s="406"/>
      <c r="I6" s="407"/>
      <c r="J6" s="540"/>
      <c r="K6" s="542"/>
      <c r="L6" s="539"/>
    </row>
    <row r="7" spans="1:12" ht="25.5" customHeight="1">
      <c r="A7" s="402">
        <v>4</v>
      </c>
      <c r="B7" s="402" t="s">
        <v>242</v>
      </c>
      <c r="C7" s="402" t="s">
        <v>245</v>
      </c>
      <c r="D7" s="403" t="s">
        <v>244</v>
      </c>
      <c r="E7" s="408">
        <f>'24,25'!I544</f>
        <v>0</v>
      </c>
      <c r="F7" s="404">
        <v>3</v>
      </c>
      <c r="G7" s="405"/>
      <c r="H7" s="406"/>
      <c r="I7" s="407"/>
      <c r="J7" s="540"/>
      <c r="K7" s="542"/>
      <c r="L7" s="539"/>
    </row>
    <row r="8" spans="1:12" ht="25.5" customHeight="1">
      <c r="A8" s="402">
        <v>5</v>
      </c>
      <c r="B8" s="402" t="s">
        <v>242</v>
      </c>
      <c r="C8" s="402" t="s">
        <v>241</v>
      </c>
      <c r="D8" s="403" t="s">
        <v>243</v>
      </c>
      <c r="E8" s="403">
        <v>60</v>
      </c>
      <c r="F8" s="404">
        <v>2</v>
      </c>
      <c r="G8" s="405"/>
      <c r="H8" s="406"/>
      <c r="I8" s="407"/>
      <c r="J8" s="540"/>
      <c r="K8" s="542"/>
      <c r="L8" s="539"/>
    </row>
    <row r="9" spans="1:12" ht="25.5" customHeight="1">
      <c r="A9" s="402">
        <v>6</v>
      </c>
      <c r="B9" s="402" t="s">
        <v>242</v>
      </c>
      <c r="C9" s="402" t="s">
        <v>241</v>
      </c>
      <c r="D9" s="403" t="s">
        <v>240</v>
      </c>
      <c r="E9" s="403">
        <v>60</v>
      </c>
      <c r="F9" s="404">
        <v>2</v>
      </c>
      <c r="G9" s="405"/>
      <c r="H9" s="406"/>
      <c r="I9" s="407"/>
      <c r="J9" s="540"/>
      <c r="K9" s="542"/>
      <c r="L9" s="539"/>
    </row>
    <row r="10" spans="1:12" ht="12.75" customHeight="1">
      <c r="A10" s="402">
        <v>7</v>
      </c>
      <c r="B10" s="402" t="s">
        <v>239</v>
      </c>
      <c r="C10" s="402" t="s">
        <v>238</v>
      </c>
      <c r="D10" s="403" t="s">
        <v>237</v>
      </c>
      <c r="E10" s="403">
        <v>1</v>
      </c>
      <c r="F10" s="404">
        <v>6</v>
      </c>
      <c r="G10" s="405"/>
      <c r="H10" s="406"/>
      <c r="I10" s="407"/>
      <c r="J10" s="540"/>
      <c r="K10" s="542"/>
      <c r="L10" s="539"/>
    </row>
    <row r="11" spans="1:12" ht="12.75" customHeight="1">
      <c r="A11" s="402">
        <v>8</v>
      </c>
      <c r="B11" s="402" t="s">
        <v>234</v>
      </c>
      <c r="C11" s="402" t="s">
        <v>236</v>
      </c>
      <c r="D11" s="409">
        <v>1E-3</v>
      </c>
      <c r="E11" s="403" t="s">
        <v>235</v>
      </c>
      <c r="F11" s="404">
        <v>2</v>
      </c>
      <c r="G11" s="405"/>
      <c r="H11" s="406"/>
      <c r="I11" s="407"/>
      <c r="J11" s="540"/>
      <c r="K11" s="542"/>
      <c r="L11" s="539"/>
    </row>
    <row r="12" spans="1:12" ht="12.75" customHeight="1">
      <c r="A12" s="402">
        <v>9</v>
      </c>
      <c r="B12" s="402" t="s">
        <v>234</v>
      </c>
      <c r="C12" s="410" t="s">
        <v>229</v>
      </c>
      <c r="D12" s="411">
        <v>1E-3</v>
      </c>
      <c r="E12" s="412" t="s">
        <v>228</v>
      </c>
      <c r="F12" s="404">
        <v>15</v>
      </c>
      <c r="G12" s="405"/>
      <c r="H12" s="406"/>
      <c r="I12" s="407"/>
      <c r="J12" s="540"/>
      <c r="K12" s="542"/>
      <c r="L12" s="539"/>
    </row>
    <row r="13" spans="1:12" ht="12.75" customHeight="1">
      <c r="A13" s="402">
        <v>10</v>
      </c>
      <c r="B13" s="402" t="s">
        <v>233</v>
      </c>
      <c r="C13" s="412" t="s">
        <v>186</v>
      </c>
      <c r="D13" s="410" t="s">
        <v>176</v>
      </c>
      <c r="E13" s="412">
        <v>20</v>
      </c>
      <c r="F13" s="404">
        <v>8</v>
      </c>
      <c r="G13" s="405"/>
      <c r="H13" s="406"/>
      <c r="I13" s="407"/>
      <c r="J13" s="540"/>
      <c r="K13" s="542"/>
      <c r="L13" s="539"/>
    </row>
    <row r="14" spans="1:12" ht="25.5" customHeight="1">
      <c r="A14" s="402">
        <v>11</v>
      </c>
      <c r="B14" s="402" t="s">
        <v>170</v>
      </c>
      <c r="C14" s="402" t="s">
        <v>157</v>
      </c>
      <c r="D14" s="403" t="s">
        <v>232</v>
      </c>
      <c r="E14" s="403">
        <v>5</v>
      </c>
      <c r="F14" s="404">
        <v>2</v>
      </c>
      <c r="G14" s="405"/>
      <c r="H14" s="406"/>
      <c r="I14" s="407"/>
      <c r="J14" s="540"/>
      <c r="K14" s="542"/>
      <c r="L14" s="539"/>
    </row>
    <row r="15" spans="1:12" ht="12.75" customHeight="1">
      <c r="A15" s="402">
        <v>12</v>
      </c>
      <c r="B15" s="402" t="s">
        <v>230</v>
      </c>
      <c r="C15" s="402" t="s">
        <v>231</v>
      </c>
      <c r="D15" s="409">
        <v>1E-3</v>
      </c>
      <c r="E15" s="403" t="s">
        <v>228</v>
      </c>
      <c r="F15" s="404">
        <v>3</v>
      </c>
      <c r="G15" s="405"/>
      <c r="H15" s="406"/>
      <c r="I15" s="407"/>
      <c r="J15" s="540"/>
      <c r="K15" s="542"/>
      <c r="L15" s="539"/>
    </row>
    <row r="16" spans="1:12" ht="12.75" customHeight="1">
      <c r="A16" s="402">
        <v>13</v>
      </c>
      <c r="B16" s="402" t="s">
        <v>230</v>
      </c>
      <c r="C16" s="402" t="s">
        <v>229</v>
      </c>
      <c r="D16" s="409">
        <v>1E-3</v>
      </c>
      <c r="E16" s="403" t="s">
        <v>228</v>
      </c>
      <c r="F16" s="404">
        <v>3</v>
      </c>
      <c r="G16" s="405"/>
      <c r="H16" s="406"/>
      <c r="I16" s="407"/>
      <c r="J16" s="540"/>
      <c r="K16" s="542"/>
      <c r="L16" s="539"/>
    </row>
    <row r="17" spans="1:12" ht="12.75" customHeight="1">
      <c r="A17" s="402">
        <v>14</v>
      </c>
      <c r="B17" s="402" t="s">
        <v>227</v>
      </c>
      <c r="C17" s="402" t="s">
        <v>154</v>
      </c>
      <c r="D17" s="403" t="s">
        <v>184</v>
      </c>
      <c r="E17" s="403">
        <v>20</v>
      </c>
      <c r="F17" s="404">
        <v>2</v>
      </c>
      <c r="G17" s="405"/>
      <c r="H17" s="406"/>
      <c r="I17" s="407"/>
      <c r="J17" s="540"/>
      <c r="K17" s="542"/>
      <c r="L17" s="539"/>
    </row>
    <row r="18" spans="1:12" ht="12.75" customHeight="1">
      <c r="A18" s="655" t="s">
        <v>226</v>
      </c>
      <c r="B18" s="655"/>
      <c r="C18" s="413"/>
      <c r="D18" s="413"/>
      <c r="E18" s="414"/>
      <c r="F18" s="414"/>
      <c r="G18" s="415"/>
      <c r="H18" s="416"/>
      <c r="I18" s="417"/>
      <c r="J18" s="657"/>
      <c r="K18" s="657"/>
      <c r="L18" s="658"/>
    </row>
    <row r="19" spans="1:12" ht="38.25" customHeight="1">
      <c r="A19" s="402">
        <v>15</v>
      </c>
      <c r="B19" s="402" t="s">
        <v>225</v>
      </c>
      <c r="C19" s="402" t="s">
        <v>157</v>
      </c>
      <c r="D19" s="403" t="s">
        <v>224</v>
      </c>
      <c r="E19" s="403">
        <v>5</v>
      </c>
      <c r="F19" s="404">
        <v>26</v>
      </c>
      <c r="G19" s="405"/>
      <c r="H19" s="406"/>
      <c r="I19" s="407"/>
      <c r="J19" s="540"/>
      <c r="K19" s="539"/>
      <c r="L19" s="539"/>
    </row>
    <row r="20" spans="1:12" ht="25.5" customHeight="1">
      <c r="A20" s="402">
        <v>16</v>
      </c>
      <c r="B20" s="402" t="s">
        <v>223</v>
      </c>
      <c r="C20" s="402" t="s">
        <v>157</v>
      </c>
      <c r="D20" s="403" t="s">
        <v>222</v>
      </c>
      <c r="E20" s="403">
        <v>1</v>
      </c>
      <c r="F20" s="404">
        <v>250</v>
      </c>
      <c r="G20" s="405"/>
      <c r="H20" s="406"/>
      <c r="I20" s="407"/>
      <c r="J20" s="540"/>
      <c r="K20" s="539"/>
      <c r="L20" s="539"/>
    </row>
    <row r="21" spans="1:12" ht="18" customHeight="1">
      <c r="A21" s="402">
        <v>17</v>
      </c>
      <c r="B21" s="402" t="s">
        <v>221</v>
      </c>
      <c r="C21" s="402" t="s">
        <v>157</v>
      </c>
      <c r="D21" s="403" t="s">
        <v>220</v>
      </c>
      <c r="E21" s="403">
        <v>1</v>
      </c>
      <c r="F21" s="404">
        <v>2</v>
      </c>
      <c r="G21" s="405"/>
      <c r="H21" s="406"/>
      <c r="I21" s="407"/>
      <c r="J21" s="540"/>
      <c r="K21" s="539"/>
      <c r="L21" s="539"/>
    </row>
    <row r="22" spans="1:12" ht="45" customHeight="1">
      <c r="A22" s="402">
        <v>18</v>
      </c>
      <c r="B22" s="402" t="s">
        <v>219</v>
      </c>
      <c r="C22" s="402" t="s">
        <v>218</v>
      </c>
      <c r="D22" s="402" t="s">
        <v>217</v>
      </c>
      <c r="E22" s="402">
        <v>10</v>
      </c>
      <c r="F22" s="404">
        <v>365</v>
      </c>
      <c r="G22" s="405"/>
      <c r="H22" s="406"/>
      <c r="I22" s="407"/>
      <c r="J22" s="540"/>
      <c r="K22" s="539"/>
      <c r="L22" s="539"/>
    </row>
    <row r="23" spans="1:12" ht="18" customHeight="1">
      <c r="A23" s="402">
        <v>19</v>
      </c>
      <c r="B23" s="402" t="s">
        <v>216</v>
      </c>
      <c r="C23" s="402" t="s">
        <v>157</v>
      </c>
      <c r="D23" s="402" t="s">
        <v>215</v>
      </c>
      <c r="E23" s="402">
        <v>5</v>
      </c>
      <c r="F23" s="404">
        <v>6</v>
      </c>
      <c r="G23" s="405"/>
      <c r="H23" s="406"/>
      <c r="I23" s="407"/>
      <c r="J23" s="540"/>
      <c r="K23" s="539"/>
      <c r="L23" s="539"/>
    </row>
    <row r="24" spans="1:12" ht="23.1" customHeight="1">
      <c r="A24" s="402">
        <v>20</v>
      </c>
      <c r="B24" s="402" t="s">
        <v>212</v>
      </c>
      <c r="C24" s="402" t="s">
        <v>214</v>
      </c>
      <c r="D24" s="403" t="s">
        <v>174</v>
      </c>
      <c r="E24" s="403">
        <v>30</v>
      </c>
      <c r="F24" s="404">
        <v>30</v>
      </c>
      <c r="G24" s="405"/>
      <c r="H24" s="418"/>
      <c r="I24" s="407"/>
      <c r="J24" s="540"/>
      <c r="K24" s="539"/>
      <c r="L24" s="539"/>
    </row>
    <row r="25" spans="1:12" ht="25.5" customHeight="1">
      <c r="A25" s="402">
        <v>20</v>
      </c>
      <c r="B25" s="402" t="s">
        <v>212</v>
      </c>
      <c r="C25" s="402" t="s">
        <v>213</v>
      </c>
      <c r="D25" s="403" t="s">
        <v>171</v>
      </c>
      <c r="E25" s="403">
        <v>30</v>
      </c>
      <c r="F25" s="404">
        <v>20</v>
      </c>
      <c r="G25" s="405"/>
      <c r="H25" s="406"/>
      <c r="I25" s="407"/>
      <c r="J25" s="540"/>
      <c r="K25" s="539"/>
      <c r="L25" s="539"/>
    </row>
    <row r="26" spans="1:12" ht="25.5" customHeight="1">
      <c r="A26" s="402">
        <v>22</v>
      </c>
      <c r="B26" s="402" t="s">
        <v>212</v>
      </c>
      <c r="C26" s="402" t="s">
        <v>211</v>
      </c>
      <c r="D26" s="403" t="s">
        <v>174</v>
      </c>
      <c r="E26" s="403">
        <v>30</v>
      </c>
      <c r="F26" s="404">
        <v>25</v>
      </c>
      <c r="G26" s="405"/>
      <c r="H26" s="419"/>
      <c r="I26" s="407"/>
      <c r="J26" s="540"/>
      <c r="K26" s="539"/>
      <c r="L26" s="539"/>
    </row>
    <row r="27" spans="1:12" ht="28.35" customHeight="1">
      <c r="A27" s="402">
        <v>23</v>
      </c>
      <c r="B27" s="402" t="s">
        <v>210</v>
      </c>
      <c r="C27" s="402" t="s">
        <v>124</v>
      </c>
      <c r="D27" s="403" t="s">
        <v>209</v>
      </c>
      <c r="E27" s="403" t="s">
        <v>208</v>
      </c>
      <c r="F27" s="404">
        <v>30</v>
      </c>
      <c r="G27" s="405"/>
      <c r="H27" s="406"/>
      <c r="I27" s="407"/>
      <c r="J27" s="540"/>
      <c r="K27" s="539"/>
      <c r="L27" s="539"/>
    </row>
    <row r="28" spans="1:12" ht="27.4" customHeight="1">
      <c r="A28" s="402">
        <v>24</v>
      </c>
      <c r="B28" s="402" t="s">
        <v>205</v>
      </c>
      <c r="C28" s="402" t="s">
        <v>124</v>
      </c>
      <c r="D28" s="403" t="s">
        <v>209</v>
      </c>
      <c r="E28" s="403" t="s">
        <v>208</v>
      </c>
      <c r="F28" s="404">
        <v>1450</v>
      </c>
      <c r="G28" s="405"/>
      <c r="H28" s="406"/>
      <c r="I28" s="407"/>
      <c r="J28" s="540"/>
      <c r="K28" s="539"/>
      <c r="L28" s="539"/>
    </row>
    <row r="29" spans="1:12" ht="29.85" customHeight="1">
      <c r="A29" s="402">
        <v>25</v>
      </c>
      <c r="B29" s="402" t="s">
        <v>205</v>
      </c>
      <c r="C29" s="402" t="s">
        <v>124</v>
      </c>
      <c r="D29" s="403" t="s">
        <v>207</v>
      </c>
      <c r="E29" s="403" t="s">
        <v>206</v>
      </c>
      <c r="F29" s="404">
        <v>80</v>
      </c>
      <c r="G29" s="405"/>
      <c r="H29" s="406"/>
      <c r="I29" s="407"/>
      <c r="J29" s="540"/>
      <c r="K29" s="539"/>
      <c r="L29" s="539"/>
    </row>
    <row r="30" spans="1:12" ht="28.35" customHeight="1">
      <c r="A30" s="402">
        <v>26</v>
      </c>
      <c r="B30" s="402" t="s">
        <v>205</v>
      </c>
      <c r="C30" s="402" t="s">
        <v>124</v>
      </c>
      <c r="D30" s="403" t="s">
        <v>204</v>
      </c>
      <c r="E30" s="403" t="s">
        <v>203</v>
      </c>
      <c r="F30" s="404">
        <v>50</v>
      </c>
      <c r="G30" s="405"/>
      <c r="H30" s="406"/>
      <c r="I30" s="407"/>
      <c r="J30" s="540"/>
      <c r="K30" s="539"/>
      <c r="L30" s="539"/>
    </row>
    <row r="31" spans="1:12" ht="15" customHeight="1">
      <c r="A31" s="402">
        <v>27</v>
      </c>
      <c r="B31" s="402" t="s">
        <v>202</v>
      </c>
      <c r="C31" s="410" t="s">
        <v>186</v>
      </c>
      <c r="D31" s="411" t="s">
        <v>201</v>
      </c>
      <c r="E31" s="412">
        <v>30</v>
      </c>
      <c r="F31" s="404">
        <v>80</v>
      </c>
      <c r="G31" s="405"/>
      <c r="H31" s="406"/>
      <c r="I31" s="407"/>
      <c r="J31" s="540"/>
      <c r="K31" s="539"/>
      <c r="L31" s="539"/>
    </row>
    <row r="32" spans="1:12" ht="12.75" customHeight="1">
      <c r="A32" s="402">
        <v>28</v>
      </c>
      <c r="B32" s="402" t="s">
        <v>200</v>
      </c>
      <c r="C32" s="410" t="s">
        <v>186</v>
      </c>
      <c r="D32" s="411" t="s">
        <v>199</v>
      </c>
      <c r="E32" s="412">
        <v>30</v>
      </c>
      <c r="F32" s="404">
        <v>38</v>
      </c>
      <c r="G32" s="405"/>
      <c r="H32" s="406"/>
      <c r="I32" s="407"/>
      <c r="J32" s="540"/>
      <c r="K32" s="539"/>
      <c r="L32" s="539"/>
    </row>
    <row r="33" spans="1:12" ht="12.75" customHeight="1">
      <c r="A33" s="402">
        <v>29</v>
      </c>
      <c r="B33" s="402" t="s">
        <v>197</v>
      </c>
      <c r="C33" s="402" t="s">
        <v>196</v>
      </c>
      <c r="D33" s="403" t="s">
        <v>198</v>
      </c>
      <c r="E33" s="403">
        <v>5</v>
      </c>
      <c r="F33" s="404">
        <v>2</v>
      </c>
      <c r="G33" s="405"/>
      <c r="H33" s="406"/>
      <c r="I33" s="407"/>
      <c r="J33" s="540"/>
      <c r="K33" s="539"/>
      <c r="L33" s="539"/>
    </row>
    <row r="34" spans="1:12" ht="12.75" customHeight="1">
      <c r="A34" s="402">
        <v>30</v>
      </c>
      <c r="B34" s="402" t="s">
        <v>197</v>
      </c>
      <c r="C34" s="402" t="s">
        <v>196</v>
      </c>
      <c r="D34" s="403" t="s">
        <v>195</v>
      </c>
      <c r="E34" s="403">
        <v>5</v>
      </c>
      <c r="F34" s="404">
        <v>2</v>
      </c>
      <c r="G34" s="405"/>
      <c r="H34" s="406"/>
      <c r="I34" s="407"/>
      <c r="J34" s="540"/>
      <c r="K34" s="539"/>
      <c r="L34" s="539"/>
    </row>
    <row r="35" spans="1:12" ht="12.75" customHeight="1">
      <c r="A35" s="656" t="s">
        <v>194</v>
      </c>
      <c r="B35" s="656"/>
      <c r="C35" s="413"/>
      <c r="D35" s="413"/>
      <c r="E35" s="414"/>
      <c r="F35" s="414"/>
      <c r="G35" s="415"/>
      <c r="H35" s="416"/>
      <c r="I35" s="417"/>
      <c r="J35" s="657"/>
      <c r="K35" s="657"/>
      <c r="L35" s="658"/>
    </row>
    <row r="36" spans="1:12" ht="12.75" customHeight="1">
      <c r="A36" s="402">
        <v>31</v>
      </c>
      <c r="B36" s="402" t="s">
        <v>192</v>
      </c>
      <c r="C36" s="402" t="s">
        <v>154</v>
      </c>
      <c r="D36" s="402" t="s">
        <v>193</v>
      </c>
      <c r="E36" s="402">
        <v>30</v>
      </c>
      <c r="F36" s="404">
        <v>9</v>
      </c>
      <c r="G36" s="405"/>
      <c r="H36" s="406"/>
      <c r="I36" s="420"/>
      <c r="J36" s="540"/>
      <c r="K36" s="539"/>
      <c r="L36" s="539"/>
    </row>
    <row r="37" spans="1:12" ht="12.75" customHeight="1">
      <c r="A37" s="402">
        <v>32</v>
      </c>
      <c r="B37" s="402" t="s">
        <v>192</v>
      </c>
      <c r="C37" s="402" t="s">
        <v>180</v>
      </c>
      <c r="D37" s="402" t="s">
        <v>168</v>
      </c>
      <c r="E37" s="402">
        <v>30</v>
      </c>
      <c r="F37" s="404">
        <v>2</v>
      </c>
      <c r="G37" s="405"/>
      <c r="H37" s="406"/>
      <c r="I37" s="420"/>
      <c r="J37" s="540"/>
      <c r="K37" s="539"/>
      <c r="L37" s="539"/>
    </row>
    <row r="38" spans="1:12" ht="12.75" customHeight="1">
      <c r="A38" s="402">
        <v>33</v>
      </c>
      <c r="B38" s="412" t="s">
        <v>190</v>
      </c>
      <c r="C38" s="412" t="s">
        <v>154</v>
      </c>
      <c r="D38" s="412" t="s">
        <v>163</v>
      </c>
      <c r="E38" s="412">
        <v>60</v>
      </c>
      <c r="F38" s="404">
        <v>5</v>
      </c>
      <c r="G38" s="405"/>
      <c r="H38" s="406"/>
      <c r="I38" s="420"/>
      <c r="J38" s="540"/>
      <c r="K38" s="539"/>
      <c r="L38" s="539"/>
    </row>
    <row r="39" spans="1:12" ht="12.75" customHeight="1">
      <c r="A39" s="402">
        <v>34</v>
      </c>
      <c r="B39" s="412" t="s">
        <v>190</v>
      </c>
      <c r="C39" s="412" t="s">
        <v>154</v>
      </c>
      <c r="D39" s="412" t="s">
        <v>191</v>
      </c>
      <c r="E39" s="412">
        <v>60</v>
      </c>
      <c r="F39" s="404">
        <v>10</v>
      </c>
      <c r="G39" s="405"/>
      <c r="H39" s="406"/>
      <c r="I39" s="420"/>
      <c r="J39" s="540"/>
      <c r="K39" s="539"/>
      <c r="L39" s="539"/>
    </row>
    <row r="40" spans="1:12" ht="12.75" customHeight="1">
      <c r="A40" s="402">
        <v>35</v>
      </c>
      <c r="B40" s="412" t="s">
        <v>190</v>
      </c>
      <c r="C40" s="412" t="s">
        <v>154</v>
      </c>
      <c r="D40" s="412" t="s">
        <v>189</v>
      </c>
      <c r="E40" s="412">
        <v>30</v>
      </c>
      <c r="F40" s="404">
        <v>5</v>
      </c>
      <c r="G40" s="405"/>
      <c r="H40" s="406"/>
      <c r="I40" s="420"/>
      <c r="J40" s="540"/>
      <c r="K40" s="539"/>
      <c r="L40" s="539"/>
    </row>
    <row r="41" spans="1:12" ht="12.75" customHeight="1">
      <c r="A41" s="402">
        <v>36</v>
      </c>
      <c r="B41" s="412" t="s">
        <v>187</v>
      </c>
      <c r="C41" s="412" t="s">
        <v>186</v>
      </c>
      <c r="D41" s="412" t="s">
        <v>189</v>
      </c>
      <c r="E41" s="412">
        <v>30</v>
      </c>
      <c r="F41" s="404">
        <v>36</v>
      </c>
      <c r="G41" s="405"/>
      <c r="H41" s="406"/>
      <c r="I41" s="420"/>
      <c r="J41" s="540"/>
      <c r="K41" s="539"/>
      <c r="L41" s="539"/>
    </row>
    <row r="42" spans="1:12" ht="12.75" customHeight="1">
      <c r="A42" s="402">
        <v>37</v>
      </c>
      <c r="B42" s="412" t="s">
        <v>187</v>
      </c>
      <c r="C42" s="412" t="s">
        <v>186</v>
      </c>
      <c r="D42" s="412" t="s">
        <v>188</v>
      </c>
      <c r="E42" s="412">
        <v>30</v>
      </c>
      <c r="F42" s="404">
        <v>15</v>
      </c>
      <c r="G42" s="405"/>
      <c r="H42" s="406"/>
      <c r="I42" s="420"/>
      <c r="J42" s="540"/>
      <c r="K42" s="539"/>
      <c r="L42" s="539"/>
    </row>
    <row r="43" spans="1:12" ht="12.75" customHeight="1">
      <c r="A43" s="402">
        <v>38</v>
      </c>
      <c r="B43" s="412" t="s">
        <v>187</v>
      </c>
      <c r="C43" s="412" t="s">
        <v>186</v>
      </c>
      <c r="D43" s="412" t="s">
        <v>163</v>
      </c>
      <c r="E43" s="412">
        <v>30</v>
      </c>
      <c r="F43" s="404">
        <v>5</v>
      </c>
      <c r="G43" s="405"/>
      <c r="H43" s="406"/>
      <c r="I43" s="420"/>
      <c r="J43" s="540"/>
      <c r="K43" s="539"/>
      <c r="L43" s="539"/>
    </row>
    <row r="44" spans="1:12" ht="12.75" customHeight="1">
      <c r="A44" s="402">
        <v>39</v>
      </c>
      <c r="B44" s="402" t="s">
        <v>185</v>
      </c>
      <c r="C44" s="402" t="s">
        <v>154</v>
      </c>
      <c r="D44" s="402" t="s">
        <v>184</v>
      </c>
      <c r="E44" s="402">
        <v>30</v>
      </c>
      <c r="F44" s="404">
        <v>1</v>
      </c>
      <c r="G44" s="405"/>
      <c r="H44" s="406"/>
      <c r="I44" s="420"/>
      <c r="J44" s="540"/>
      <c r="K44" s="539"/>
      <c r="L44" s="539"/>
    </row>
    <row r="45" spans="1:12" ht="12.75" customHeight="1">
      <c r="A45" s="402">
        <v>40</v>
      </c>
      <c r="B45" s="402" t="s">
        <v>183</v>
      </c>
      <c r="C45" s="402" t="s">
        <v>154</v>
      </c>
      <c r="D45" s="402" t="s">
        <v>182</v>
      </c>
      <c r="E45" s="402">
        <v>30</v>
      </c>
      <c r="F45" s="404">
        <v>3</v>
      </c>
      <c r="G45" s="405"/>
      <c r="H45" s="406"/>
      <c r="I45" s="420"/>
      <c r="J45" s="540"/>
      <c r="K45" s="539"/>
      <c r="L45" s="539"/>
    </row>
    <row r="46" spans="1:12" ht="12.75" customHeight="1">
      <c r="A46" s="656" t="s">
        <v>181</v>
      </c>
      <c r="B46" s="656"/>
      <c r="C46" s="413"/>
      <c r="D46" s="413"/>
      <c r="E46" s="414"/>
      <c r="F46" s="414"/>
      <c r="G46" s="415"/>
      <c r="H46" s="415"/>
      <c r="I46" s="415"/>
      <c r="J46" s="657"/>
      <c r="K46" s="657"/>
      <c r="L46" s="658"/>
    </row>
    <row r="47" spans="1:12" ht="12.75" customHeight="1">
      <c r="A47" s="402">
        <v>41</v>
      </c>
      <c r="B47" s="402" t="s">
        <v>177</v>
      </c>
      <c r="C47" s="402" t="s">
        <v>180</v>
      </c>
      <c r="D47" s="403" t="s">
        <v>179</v>
      </c>
      <c r="E47" s="403">
        <v>50</v>
      </c>
      <c r="F47" s="404">
        <v>8</v>
      </c>
      <c r="G47" s="405"/>
      <c r="H47" s="406"/>
      <c r="I47" s="420"/>
      <c r="J47" s="540"/>
      <c r="K47" s="539"/>
      <c r="L47" s="539"/>
    </row>
    <row r="48" spans="1:12" ht="12.75" customHeight="1">
      <c r="A48" s="412">
        <v>42</v>
      </c>
      <c r="B48" s="412" t="s">
        <v>177</v>
      </c>
      <c r="C48" s="412" t="s">
        <v>154</v>
      </c>
      <c r="D48" s="412" t="s">
        <v>178</v>
      </c>
      <c r="E48" s="412">
        <v>50</v>
      </c>
      <c r="F48" s="404">
        <v>2</v>
      </c>
      <c r="G48" s="405"/>
      <c r="H48" s="406"/>
      <c r="I48" s="420"/>
      <c r="J48" s="540"/>
      <c r="K48" s="539"/>
      <c r="L48" s="539"/>
    </row>
    <row r="49" spans="1:12" ht="12.75" customHeight="1">
      <c r="A49" s="402">
        <v>43</v>
      </c>
      <c r="B49" s="412" t="s">
        <v>177</v>
      </c>
      <c r="C49" s="412" t="s">
        <v>154</v>
      </c>
      <c r="D49" s="412" t="s">
        <v>176</v>
      </c>
      <c r="E49" s="412">
        <v>50</v>
      </c>
      <c r="F49" s="404">
        <v>2</v>
      </c>
      <c r="G49" s="405"/>
      <c r="H49" s="406"/>
      <c r="I49" s="420"/>
      <c r="J49" s="540"/>
      <c r="K49" s="539"/>
      <c r="L49" s="539"/>
    </row>
    <row r="50" spans="1:12" ht="12.75" customHeight="1">
      <c r="A50" s="412">
        <v>44</v>
      </c>
      <c r="B50" s="421" t="s">
        <v>172</v>
      </c>
      <c r="C50" s="421" t="s">
        <v>154</v>
      </c>
      <c r="D50" s="421" t="s">
        <v>175</v>
      </c>
      <c r="E50" s="422">
        <v>50</v>
      </c>
      <c r="F50" s="404">
        <v>23</v>
      </c>
      <c r="G50" s="405"/>
      <c r="H50" s="406"/>
      <c r="I50" s="420"/>
      <c r="J50" s="540"/>
      <c r="K50" s="539"/>
      <c r="L50" s="539"/>
    </row>
    <row r="51" spans="1:12" ht="12.75" customHeight="1">
      <c r="A51" s="402">
        <v>45</v>
      </c>
      <c r="B51" s="421" t="s">
        <v>172</v>
      </c>
      <c r="C51" s="421" t="s">
        <v>154</v>
      </c>
      <c r="D51" s="421" t="s">
        <v>174</v>
      </c>
      <c r="E51" s="422">
        <v>50</v>
      </c>
      <c r="F51" s="404">
        <v>20</v>
      </c>
      <c r="G51" s="405"/>
      <c r="H51" s="406"/>
      <c r="I51" s="420"/>
      <c r="J51" s="540"/>
      <c r="K51" s="539"/>
      <c r="L51" s="539"/>
    </row>
    <row r="52" spans="1:12" ht="12.75" customHeight="1">
      <c r="A52" s="412">
        <v>46</v>
      </c>
      <c r="B52" s="421" t="s">
        <v>172</v>
      </c>
      <c r="C52" s="421" t="s">
        <v>154</v>
      </c>
      <c r="D52" s="421" t="s">
        <v>173</v>
      </c>
      <c r="E52" s="422">
        <v>50</v>
      </c>
      <c r="F52" s="404">
        <v>11</v>
      </c>
      <c r="G52" s="405"/>
      <c r="H52" s="406"/>
      <c r="I52" s="420"/>
      <c r="J52" s="540"/>
      <c r="K52" s="539"/>
      <c r="L52" s="539"/>
    </row>
    <row r="53" spans="1:12" ht="12.75" customHeight="1">
      <c r="A53" s="402">
        <v>47</v>
      </c>
      <c r="B53" s="421" t="s">
        <v>172</v>
      </c>
      <c r="C53" s="421" t="s">
        <v>154</v>
      </c>
      <c r="D53" s="421" t="s">
        <v>171</v>
      </c>
      <c r="E53" s="422">
        <v>50</v>
      </c>
      <c r="F53" s="404">
        <v>24</v>
      </c>
      <c r="G53" s="405"/>
      <c r="H53" s="423"/>
      <c r="I53" s="424"/>
      <c r="J53" s="540"/>
      <c r="K53" s="539"/>
      <c r="L53" s="539"/>
    </row>
    <row r="54" spans="1:12" ht="12.75" customHeight="1">
      <c r="A54" s="425"/>
      <c r="B54" s="425"/>
      <c r="C54" s="426"/>
      <c r="D54" s="426"/>
      <c r="E54" s="426"/>
      <c r="F54" s="427"/>
      <c r="G54" s="428" t="s">
        <v>34</v>
      </c>
      <c r="H54" s="429"/>
      <c r="I54" s="394"/>
      <c r="J54" s="541"/>
      <c r="K54" s="539"/>
      <c r="L54" s="539"/>
    </row>
    <row r="55" spans="1:12" ht="12.75" customHeight="1">
      <c r="A55" s="338" t="s">
        <v>308</v>
      </c>
    </row>
    <row r="56" spans="1:12" ht="62.25" customHeight="1">
      <c r="A56" s="310" t="s">
        <v>1</v>
      </c>
      <c r="B56" s="310" t="s">
        <v>72</v>
      </c>
      <c r="C56" s="310" t="s">
        <v>73</v>
      </c>
      <c r="D56" s="310" t="s">
        <v>121</v>
      </c>
      <c r="E56" s="310" t="s">
        <v>122</v>
      </c>
      <c r="F56" s="309" t="s">
        <v>152</v>
      </c>
      <c r="G56" s="308" t="s">
        <v>5</v>
      </c>
      <c r="H56" s="307" t="s">
        <v>6</v>
      </c>
      <c r="I56" s="430" t="s">
        <v>7</v>
      </c>
      <c r="J56" s="529" t="s">
        <v>8</v>
      </c>
      <c r="K56" s="57" t="s">
        <v>317</v>
      </c>
      <c r="L56" s="601" t="s">
        <v>316</v>
      </c>
    </row>
    <row r="57" spans="1:12" ht="37.5" customHeight="1">
      <c r="A57" s="402">
        <v>1</v>
      </c>
      <c r="B57" s="402" t="s">
        <v>170</v>
      </c>
      <c r="C57" s="402" t="s">
        <v>169</v>
      </c>
      <c r="D57" s="403" t="s">
        <v>168</v>
      </c>
      <c r="E57" s="403">
        <v>5</v>
      </c>
      <c r="F57" s="404">
        <v>600</v>
      </c>
      <c r="G57" s="405"/>
      <c r="H57" s="423"/>
      <c r="I57" s="431"/>
      <c r="J57" s="538"/>
      <c r="K57" s="539"/>
      <c r="L57" s="539"/>
    </row>
    <row r="58" spans="1:12" ht="20.85" customHeight="1">
      <c r="A58" s="337"/>
      <c r="B58" s="337"/>
      <c r="C58" s="337"/>
      <c r="D58" s="337"/>
      <c r="E58" s="337"/>
      <c r="F58" s="337"/>
      <c r="G58" s="428" t="s">
        <v>34</v>
      </c>
      <c r="H58" s="401"/>
      <c r="I58" s="432"/>
      <c r="J58" s="401"/>
    </row>
    <row r="59" spans="1:12" ht="26.85" customHeight="1"/>
    <row r="66" ht="27.6" customHeight="1"/>
    <row r="72" ht="58.9" customHeight="1"/>
  </sheetData>
  <sheetProtection selectLockedCells="1" selectUnlockedCells="1"/>
  <mergeCells count="7">
    <mergeCell ref="A3:L3"/>
    <mergeCell ref="A18:B18"/>
    <mergeCell ref="A35:B35"/>
    <mergeCell ref="A46:B46"/>
    <mergeCell ref="J46:L46"/>
    <mergeCell ref="J35:L35"/>
    <mergeCell ref="J18:L18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95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  <rowBreaks count="1" manualBreakCount="1">
    <brk id="4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7" zoomScaleNormal="100" workbookViewId="0">
      <selection activeCell="B24" sqref="B24"/>
    </sheetView>
  </sheetViews>
  <sheetFormatPr defaultRowHeight="12.75" customHeight="1"/>
  <cols>
    <col min="1" max="1" width="6.140625" style="342" customWidth="1"/>
    <col min="2" max="2" width="24.42578125" style="342" customWidth="1"/>
    <col min="3" max="3" width="7.42578125" style="347" customWidth="1"/>
    <col min="4" max="4" width="10.85546875" style="347" customWidth="1"/>
    <col min="5" max="5" width="12.85546875" style="347" customWidth="1"/>
    <col min="6" max="6" width="9.7109375" style="346" customWidth="1"/>
    <col min="7" max="7" width="12.85546875" style="346" customWidth="1"/>
    <col min="8" max="8" width="8.5703125" style="343" customWidth="1"/>
    <col min="9" max="9" width="9.140625" style="345" customWidth="1"/>
    <col min="10" max="10" width="10.5703125" style="344" customWidth="1"/>
    <col min="11" max="11" width="10.5703125" style="343" customWidth="1"/>
    <col min="12" max="12" width="11.140625" style="342" customWidth="1"/>
    <col min="13" max="13" width="11.28515625" style="342" customWidth="1"/>
    <col min="14" max="16384" width="9.140625" style="342"/>
  </cols>
  <sheetData>
    <row r="1" spans="1:13" ht="12.75" customHeight="1">
      <c r="A1" s="369"/>
      <c r="B1" s="369"/>
      <c r="C1" s="369"/>
      <c r="D1" s="369"/>
      <c r="E1" s="369"/>
      <c r="F1" s="369"/>
      <c r="G1" s="368"/>
      <c r="H1" s="368"/>
      <c r="I1" s="367"/>
    </row>
    <row r="2" spans="1:13" ht="12.75" customHeight="1">
      <c r="A2" s="97" t="s">
        <v>309</v>
      </c>
      <c r="B2" s="97"/>
      <c r="C2" s="373"/>
      <c r="D2" s="373"/>
      <c r="E2" s="373"/>
      <c r="F2" s="373"/>
      <c r="G2" s="372"/>
      <c r="H2" s="372"/>
      <c r="I2" s="367"/>
    </row>
    <row r="3" spans="1:13" ht="73.5" customHeight="1">
      <c r="A3" s="371" t="s">
        <v>1</v>
      </c>
      <c r="B3" s="371" t="s">
        <v>72</v>
      </c>
      <c r="C3" s="371" t="s">
        <v>73</v>
      </c>
      <c r="D3" s="371" t="s">
        <v>269</v>
      </c>
      <c r="E3" s="371" t="s">
        <v>268</v>
      </c>
      <c r="F3" s="371" t="s">
        <v>5</v>
      </c>
      <c r="G3" s="370" t="s">
        <v>6</v>
      </c>
      <c r="H3" s="370" t="s">
        <v>7</v>
      </c>
      <c r="I3" s="551" t="s">
        <v>8</v>
      </c>
      <c r="J3" s="57" t="s">
        <v>317</v>
      </c>
      <c r="K3" s="601" t="s">
        <v>316</v>
      </c>
    </row>
    <row r="4" spans="1:13" ht="30.75" customHeight="1">
      <c r="A4" s="412">
        <v>1</v>
      </c>
      <c r="B4" s="412" t="s">
        <v>267</v>
      </c>
      <c r="C4" s="412" t="s">
        <v>266</v>
      </c>
      <c r="D4" s="412" t="s">
        <v>265</v>
      </c>
      <c r="E4" s="433">
        <v>1</v>
      </c>
      <c r="F4" s="433"/>
      <c r="G4" s="418"/>
      <c r="H4" s="434"/>
      <c r="I4" s="552"/>
      <c r="J4" s="553"/>
      <c r="K4" s="628"/>
    </row>
    <row r="5" spans="1:13" ht="23.25" customHeight="1">
      <c r="A5" s="435"/>
      <c r="B5" s="435"/>
      <c r="C5" s="435"/>
      <c r="D5" s="435"/>
      <c r="E5" s="436"/>
      <c r="F5" s="437" t="s">
        <v>34</v>
      </c>
      <c r="G5" s="438"/>
      <c r="H5" s="397"/>
      <c r="I5" s="439"/>
    </row>
    <row r="7" spans="1:13" s="361" customFormat="1" ht="12.75" customHeight="1">
      <c r="A7" s="366"/>
      <c r="B7" s="366"/>
      <c r="C7" s="365"/>
      <c r="D7" s="365"/>
      <c r="E7" s="347"/>
      <c r="F7" s="347"/>
      <c r="G7" s="347"/>
      <c r="H7" s="362"/>
      <c r="I7" s="363"/>
      <c r="J7" s="303"/>
      <c r="K7" s="362"/>
    </row>
    <row r="8" spans="1:13" s="361" customFormat="1" ht="12.75" customHeight="1">
      <c r="A8" s="366"/>
      <c r="B8" s="366"/>
      <c r="C8" s="365"/>
      <c r="D8" s="365"/>
      <c r="E8" s="347"/>
      <c r="F8" s="347"/>
      <c r="G8" s="347"/>
      <c r="H8" s="362"/>
      <c r="I8" s="363"/>
      <c r="J8" s="303"/>
      <c r="K8" s="362"/>
    </row>
    <row r="9" spans="1:13" s="361" customFormat="1" ht="12.75" customHeight="1">
      <c r="A9" s="364" t="s">
        <v>310</v>
      </c>
      <c r="B9" s="364"/>
      <c r="C9" s="347"/>
      <c r="D9" s="347"/>
      <c r="E9" s="347"/>
      <c r="F9" s="347"/>
      <c r="G9" s="347"/>
      <c r="H9" s="362"/>
      <c r="I9" s="363"/>
      <c r="J9" s="303"/>
      <c r="K9" s="362"/>
    </row>
    <row r="10" spans="1:13" s="361" customFormat="1" ht="63.75" customHeight="1">
      <c r="A10" s="440" t="s">
        <v>1</v>
      </c>
      <c r="B10" s="659" t="s">
        <v>72</v>
      </c>
      <c r="C10" s="659"/>
      <c r="D10" s="659" t="s">
        <v>73</v>
      </c>
      <c r="E10" s="659"/>
      <c r="F10" s="477" t="s">
        <v>260</v>
      </c>
      <c r="G10" s="477" t="s">
        <v>152</v>
      </c>
      <c r="H10" s="447" t="s">
        <v>5</v>
      </c>
      <c r="I10" s="452" t="s">
        <v>6</v>
      </c>
      <c r="J10" s="453" t="s">
        <v>7</v>
      </c>
      <c r="K10" s="544" t="s">
        <v>8</v>
      </c>
      <c r="L10" s="57" t="s">
        <v>317</v>
      </c>
      <c r="M10" s="601" t="s">
        <v>316</v>
      </c>
    </row>
    <row r="11" spans="1:13" s="361" customFormat="1" ht="38.25" customHeight="1">
      <c r="A11" s="440">
        <v>1</v>
      </c>
      <c r="B11" s="660" t="s">
        <v>264</v>
      </c>
      <c r="C11" s="660"/>
      <c r="D11" s="661" t="s">
        <v>263</v>
      </c>
      <c r="E11" s="662"/>
      <c r="F11" s="577">
        <v>10</v>
      </c>
      <c r="G11" s="577">
        <v>12</v>
      </c>
      <c r="H11" s="448"/>
      <c r="I11" s="451"/>
      <c r="J11" s="450"/>
      <c r="K11" s="549"/>
      <c r="L11" s="550"/>
      <c r="M11" s="550"/>
    </row>
    <row r="12" spans="1:13" ht="12.75" customHeight="1">
      <c r="F12" s="663" t="s">
        <v>148</v>
      </c>
      <c r="G12" s="663"/>
      <c r="H12" s="664"/>
      <c r="I12" s="576"/>
      <c r="J12" s="107"/>
      <c r="K12" s="446"/>
    </row>
    <row r="15" spans="1:13" ht="12.75" customHeight="1">
      <c r="A15" s="360" t="s">
        <v>311</v>
      </c>
      <c r="B15" s="359"/>
    </row>
    <row r="16" spans="1:13" ht="63.4" customHeight="1">
      <c r="A16" s="441" t="s">
        <v>1</v>
      </c>
      <c r="B16" s="441" t="s">
        <v>72</v>
      </c>
      <c r="C16" s="441" t="s">
        <v>73</v>
      </c>
      <c r="D16" s="441" t="s">
        <v>261</v>
      </c>
      <c r="E16" s="441" t="s">
        <v>121</v>
      </c>
      <c r="F16" s="442" t="s">
        <v>260</v>
      </c>
      <c r="G16" s="442" t="s">
        <v>152</v>
      </c>
      <c r="H16" s="443" t="s">
        <v>5</v>
      </c>
      <c r="I16" s="454" t="s">
        <v>6</v>
      </c>
      <c r="J16" s="455" t="s">
        <v>7</v>
      </c>
      <c r="K16" s="548" t="s">
        <v>8</v>
      </c>
      <c r="L16" s="57" t="s">
        <v>317</v>
      </c>
      <c r="M16" s="601" t="s">
        <v>316</v>
      </c>
    </row>
    <row r="17" spans="1:13" ht="48.6" customHeight="1">
      <c r="A17" s="440">
        <v>1</v>
      </c>
      <c r="B17" s="444" t="s">
        <v>259</v>
      </c>
      <c r="C17" s="444" t="s">
        <v>254</v>
      </c>
      <c r="D17" s="444" t="s">
        <v>258</v>
      </c>
      <c r="E17" s="440" t="s">
        <v>252</v>
      </c>
      <c r="F17" s="440">
        <v>5</v>
      </c>
      <c r="G17" s="456">
        <v>40</v>
      </c>
      <c r="H17" s="457"/>
      <c r="I17" s="458"/>
      <c r="J17" s="101"/>
      <c r="K17" s="545"/>
      <c r="L17" s="547"/>
      <c r="M17" s="547"/>
    </row>
    <row r="18" spans="1:13" ht="50.65" customHeight="1">
      <c r="A18" s="440">
        <v>2</v>
      </c>
      <c r="B18" s="444" t="s">
        <v>257</v>
      </c>
      <c r="C18" s="444" t="s">
        <v>254</v>
      </c>
      <c r="D18" s="444" t="s">
        <v>256</v>
      </c>
      <c r="E18" s="440" t="s">
        <v>252</v>
      </c>
      <c r="F18" s="440">
        <v>5</v>
      </c>
      <c r="G18" s="456">
        <v>30</v>
      </c>
      <c r="H18" s="457"/>
      <c r="I18" s="458"/>
      <c r="J18" s="101"/>
      <c r="K18" s="545"/>
      <c r="L18" s="547"/>
      <c r="M18" s="547"/>
    </row>
    <row r="19" spans="1:13" ht="61.15" customHeight="1">
      <c r="A19" s="445">
        <v>3</v>
      </c>
      <c r="B19" s="459" t="s">
        <v>255</v>
      </c>
      <c r="C19" s="459" t="s">
        <v>254</v>
      </c>
      <c r="D19" s="459" t="s">
        <v>253</v>
      </c>
      <c r="E19" s="445" t="s">
        <v>252</v>
      </c>
      <c r="F19" s="445">
        <v>5</v>
      </c>
      <c r="G19" s="460">
        <v>30</v>
      </c>
      <c r="H19" s="461"/>
      <c r="I19" s="462"/>
      <c r="J19" s="105"/>
      <c r="K19" s="546"/>
      <c r="L19" s="547"/>
      <c r="M19" s="547"/>
    </row>
    <row r="20" spans="1:13" ht="58.9" customHeight="1">
      <c r="A20" s="456">
        <v>4</v>
      </c>
      <c r="B20" s="463" t="s">
        <v>255</v>
      </c>
      <c r="C20" s="444" t="s">
        <v>254</v>
      </c>
      <c r="D20" s="463" t="s">
        <v>262</v>
      </c>
      <c r="E20" s="456" t="s">
        <v>252</v>
      </c>
      <c r="F20" s="456">
        <v>5</v>
      </c>
      <c r="G20" s="456">
        <v>1</v>
      </c>
      <c r="H20" s="464"/>
      <c r="I20" s="458"/>
      <c r="J20" s="101"/>
      <c r="K20" s="545"/>
      <c r="L20" s="547"/>
      <c r="M20" s="547"/>
    </row>
    <row r="21" spans="1:13" ht="20.25" customHeight="1">
      <c r="A21" s="465"/>
      <c r="B21" s="466"/>
      <c r="C21" s="467"/>
      <c r="D21" s="467"/>
      <c r="E21" s="468"/>
      <c r="F21" s="469"/>
      <c r="G21" s="470"/>
      <c r="H21" s="471" t="s">
        <v>34</v>
      </c>
      <c r="I21" s="472"/>
      <c r="J21" s="473"/>
      <c r="K21" s="474"/>
    </row>
    <row r="22" spans="1:13" ht="21.75" customHeight="1">
      <c r="A22" s="353"/>
      <c r="B22" s="358"/>
      <c r="C22" s="351"/>
      <c r="D22" s="351"/>
      <c r="E22" s="350"/>
      <c r="F22" s="349"/>
      <c r="G22" s="348"/>
      <c r="H22" s="356"/>
      <c r="I22" s="355"/>
      <c r="K22" s="354"/>
    </row>
    <row r="23" spans="1:13" ht="27" customHeight="1">
      <c r="A23" s="592" t="s">
        <v>312</v>
      </c>
      <c r="B23" s="357"/>
      <c r="C23" s="351"/>
      <c r="D23" s="351"/>
      <c r="E23" s="350"/>
      <c r="F23" s="349"/>
      <c r="G23" s="348"/>
      <c r="H23" s="356"/>
      <c r="I23" s="355"/>
      <c r="K23" s="354"/>
    </row>
    <row r="24" spans="1:13" ht="66.400000000000006" customHeight="1">
      <c r="A24" s="440" t="s">
        <v>1</v>
      </c>
      <c r="B24" s="475" t="s">
        <v>72</v>
      </c>
      <c r="C24" s="476" t="s">
        <v>73</v>
      </c>
      <c r="D24" s="476" t="s">
        <v>261</v>
      </c>
      <c r="E24" s="476" t="s">
        <v>121</v>
      </c>
      <c r="F24" s="477" t="s">
        <v>260</v>
      </c>
      <c r="G24" s="477" t="s">
        <v>152</v>
      </c>
      <c r="H24" s="447" t="s">
        <v>5</v>
      </c>
      <c r="I24" s="452" t="s">
        <v>6</v>
      </c>
      <c r="J24" s="543" t="s">
        <v>7</v>
      </c>
      <c r="K24" s="544" t="s">
        <v>8</v>
      </c>
      <c r="L24" s="57" t="s">
        <v>317</v>
      </c>
      <c r="M24" s="601" t="s">
        <v>316</v>
      </c>
    </row>
    <row r="25" spans="1:13" ht="45" customHeight="1">
      <c r="A25" s="478">
        <v>1</v>
      </c>
      <c r="B25" s="444" t="s">
        <v>259</v>
      </c>
      <c r="C25" s="444" t="s">
        <v>254</v>
      </c>
      <c r="D25" s="444" t="s">
        <v>258</v>
      </c>
      <c r="E25" s="440" t="s">
        <v>252</v>
      </c>
      <c r="F25" s="440">
        <v>5</v>
      </c>
      <c r="G25" s="456">
        <v>7</v>
      </c>
      <c r="H25" s="464"/>
      <c r="I25" s="458"/>
      <c r="J25" s="101"/>
      <c r="K25" s="545"/>
      <c r="L25" s="547"/>
      <c r="M25" s="547"/>
    </row>
    <row r="26" spans="1:13" ht="49.35" customHeight="1">
      <c r="A26" s="440">
        <v>2</v>
      </c>
      <c r="B26" s="444" t="s">
        <v>257</v>
      </c>
      <c r="C26" s="444" t="s">
        <v>254</v>
      </c>
      <c r="D26" s="444" t="s">
        <v>256</v>
      </c>
      <c r="E26" s="440" t="s">
        <v>252</v>
      </c>
      <c r="F26" s="440">
        <v>5</v>
      </c>
      <c r="G26" s="456">
        <v>10</v>
      </c>
      <c r="H26" s="464"/>
      <c r="I26" s="458"/>
      <c r="J26" s="101"/>
      <c r="K26" s="545"/>
      <c r="L26" s="547"/>
      <c r="M26" s="547"/>
    </row>
    <row r="27" spans="1:13" ht="49.35" customHeight="1">
      <c r="A27" s="440">
        <v>3</v>
      </c>
      <c r="B27" s="444" t="s">
        <v>255</v>
      </c>
      <c r="C27" s="444" t="s">
        <v>254</v>
      </c>
      <c r="D27" s="444" t="s">
        <v>253</v>
      </c>
      <c r="E27" s="440" t="s">
        <v>252</v>
      </c>
      <c r="F27" s="440">
        <v>5</v>
      </c>
      <c r="G27" s="460">
        <v>4</v>
      </c>
      <c r="H27" s="479"/>
      <c r="I27" s="462"/>
      <c r="J27" s="105"/>
      <c r="K27" s="546"/>
      <c r="L27" s="547"/>
      <c r="M27" s="547"/>
    </row>
    <row r="28" spans="1:13" ht="21.75" customHeight="1">
      <c r="A28" s="353"/>
      <c r="B28" s="352"/>
      <c r="C28" s="351"/>
      <c r="D28" s="351"/>
      <c r="E28" s="350"/>
      <c r="F28" s="349"/>
      <c r="G28" s="480"/>
      <c r="H28" s="437" t="s">
        <v>34</v>
      </c>
      <c r="I28" s="449"/>
      <c r="J28" s="107"/>
      <c r="K28" s="481"/>
    </row>
    <row r="30" spans="1:13" ht="58.15" customHeight="1"/>
    <row r="31" spans="1:13" ht="49.35" customHeight="1"/>
    <row r="37" ht="42" customHeight="1"/>
    <row r="38" ht="57.4" customHeight="1"/>
    <row r="39" ht="41.85" customHeight="1"/>
    <row r="40" ht="37.35" customHeight="1"/>
    <row r="41" ht="60.75" customHeight="1"/>
    <row r="42" ht="45" customHeight="1"/>
    <row r="43" ht="37.35" customHeight="1"/>
    <row r="44" ht="51" customHeight="1"/>
    <row r="45" ht="37.35" customHeight="1"/>
    <row r="50" ht="51.75" customHeight="1"/>
    <row r="51" ht="37.35" customHeight="1"/>
    <row r="54" ht="54" customHeight="1"/>
    <row r="55" ht="37.35" customHeight="1"/>
    <row r="58" ht="53.25" customHeight="1"/>
    <row r="59" ht="44.85" customHeight="1"/>
    <row r="66" ht="65.650000000000006" customHeight="1"/>
    <row r="67" ht="64.900000000000006" customHeight="1"/>
    <row r="68" ht="49.35" customHeight="1"/>
  </sheetData>
  <sheetProtection selectLockedCells="1" selectUnlockedCells="1"/>
  <mergeCells count="5">
    <mergeCell ref="B10:C10"/>
    <mergeCell ref="D10:E10"/>
    <mergeCell ref="B11:C11"/>
    <mergeCell ref="D11:E11"/>
    <mergeCell ref="F12:H12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90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  <rowBreaks count="2" manualBreakCount="2">
    <brk id="14" max="16383" man="1"/>
    <brk id="2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A2" zoomScaleNormal="100" workbookViewId="0">
      <selection activeCell="Q2" sqref="Q2"/>
    </sheetView>
  </sheetViews>
  <sheetFormatPr defaultRowHeight="12.75" customHeight="1"/>
  <cols>
    <col min="1" max="1" width="7.5703125" style="369" customWidth="1"/>
    <col min="2" max="2" width="22.5703125" style="369" bestFit="1" customWidth="1"/>
    <col min="3" max="3" width="10.5703125" style="369" customWidth="1"/>
    <col min="4" max="4" width="12" style="369" customWidth="1"/>
    <col min="5" max="5" width="11.42578125" style="369" customWidth="1"/>
    <col min="6" max="6" width="8.85546875" style="368" customWidth="1"/>
    <col min="7" max="7" width="15" style="368" customWidth="1"/>
    <col min="8" max="8" width="11.42578125" style="367" customWidth="1"/>
    <col min="9" max="9" width="9" style="368" customWidth="1"/>
    <col min="10" max="10" width="7.140625" style="369" customWidth="1"/>
    <col min="11" max="11" width="9.140625" style="369"/>
    <col min="12" max="12" width="10.7109375" style="369" customWidth="1"/>
    <col min="13" max="13" width="10.85546875" style="369" customWidth="1"/>
    <col min="14" max="16384" width="9.140625" style="369"/>
  </cols>
  <sheetData>
    <row r="1" spans="1:13" ht="12.75" hidden="1" customHeight="1"/>
    <row r="2" spans="1:13" ht="12.75" customHeight="1">
      <c r="A2" s="360" t="s">
        <v>313</v>
      </c>
      <c r="B2" s="359"/>
      <c r="C2" s="347"/>
      <c r="D2" s="347"/>
      <c r="E2" s="347"/>
      <c r="F2" s="346"/>
      <c r="G2" s="346"/>
      <c r="H2" s="343"/>
      <c r="I2" s="345"/>
      <c r="J2" s="344"/>
      <c r="K2" s="343"/>
    </row>
    <row r="3" spans="1:13" ht="62.25" customHeight="1">
      <c r="A3" s="445" t="s">
        <v>1</v>
      </c>
      <c r="B3" s="476" t="s">
        <v>72</v>
      </c>
      <c r="C3" s="476" t="s">
        <v>73</v>
      </c>
      <c r="D3" s="476" t="s">
        <v>261</v>
      </c>
      <c r="E3" s="476" t="s">
        <v>121</v>
      </c>
      <c r="F3" s="477" t="s">
        <v>260</v>
      </c>
      <c r="G3" s="477" t="s">
        <v>152</v>
      </c>
      <c r="H3" s="447" t="s">
        <v>5</v>
      </c>
      <c r="I3" s="452" t="s">
        <v>6</v>
      </c>
      <c r="J3" s="543" t="s">
        <v>7</v>
      </c>
      <c r="K3" s="544" t="s">
        <v>8</v>
      </c>
      <c r="L3" s="57" t="s">
        <v>317</v>
      </c>
      <c r="M3" s="601" t="s">
        <v>316</v>
      </c>
    </row>
    <row r="4" spans="1:13" ht="38.85" customHeight="1">
      <c r="A4" s="440">
        <v>1</v>
      </c>
      <c r="B4" s="482" t="s">
        <v>271</v>
      </c>
      <c r="C4" s="444" t="s">
        <v>254</v>
      </c>
      <c r="D4" s="444" t="s">
        <v>270</v>
      </c>
      <c r="E4" s="483" t="s">
        <v>252</v>
      </c>
      <c r="F4" s="480">
        <v>5</v>
      </c>
      <c r="G4" s="484">
        <v>40</v>
      </c>
      <c r="H4" s="461"/>
      <c r="I4" s="462"/>
      <c r="J4" s="105"/>
      <c r="K4" s="546"/>
      <c r="L4" s="522"/>
      <c r="M4" s="522"/>
    </row>
    <row r="5" spans="1:13" ht="12.75" customHeight="1">
      <c r="F5" s="372"/>
      <c r="G5" s="485"/>
      <c r="H5" s="486" t="s">
        <v>148</v>
      </c>
      <c r="I5" s="438"/>
      <c r="J5" s="107"/>
      <c r="K5" s="438"/>
    </row>
  </sheetData>
  <sheetProtection selectLockedCells="1" selectUnlockedCells="1"/>
  <printOptions horizontalCentered="1"/>
  <pageMargins left="0.70866141732283472" right="0.70866141732283472" top="0.74803149606299213" bottom="0.74803149606299213" header="0.51181102362204722" footer="0.51181102362204722"/>
  <pageSetup paperSize="9" scale="90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95" zoomScaleNormal="95" workbookViewId="0">
      <selection activeCell="B24" sqref="B24"/>
    </sheetView>
  </sheetViews>
  <sheetFormatPr defaultRowHeight="12.75"/>
  <cols>
    <col min="2" max="2" width="20" customWidth="1"/>
    <col min="5" max="5" width="17.28515625" hidden="1" customWidth="1"/>
    <col min="6" max="6" width="18.28515625" customWidth="1"/>
    <col min="7" max="7" width="12.28515625" customWidth="1"/>
    <col min="8" max="8" width="15.7109375" hidden="1" customWidth="1"/>
    <col min="9" max="9" width="15.140625" customWidth="1"/>
    <col min="11" max="11" width="10.5703125" hidden="1" customWidth="1"/>
    <col min="12" max="12" width="12.85546875" customWidth="1"/>
    <col min="13" max="13" width="13.28515625" customWidth="1"/>
    <col min="14" max="14" width="11.28515625" customWidth="1"/>
  </cols>
  <sheetData>
    <row r="1" spans="1:14">
      <c r="A1" s="487"/>
      <c r="B1" s="487"/>
      <c r="C1" s="487"/>
      <c r="D1" s="488"/>
      <c r="E1" s="489"/>
      <c r="F1" s="489"/>
      <c r="G1" s="490"/>
      <c r="H1" s="491"/>
      <c r="I1" s="491"/>
      <c r="J1" s="487"/>
      <c r="K1" s="491"/>
      <c r="L1" s="492"/>
    </row>
    <row r="2" spans="1:14">
      <c r="A2" s="493" t="s">
        <v>314</v>
      </c>
      <c r="B2" s="494"/>
      <c r="C2" s="495"/>
      <c r="D2" s="494"/>
      <c r="E2" s="496"/>
      <c r="F2" s="496"/>
      <c r="G2" s="496"/>
      <c r="H2" s="491"/>
      <c r="I2" s="491"/>
      <c r="J2" s="491"/>
      <c r="K2" s="491"/>
      <c r="L2" s="492"/>
    </row>
    <row r="3" spans="1:14" ht="72" customHeight="1">
      <c r="A3" s="58" t="s">
        <v>1</v>
      </c>
      <c r="B3" s="58" t="s">
        <v>2</v>
      </c>
      <c r="C3" s="58" t="s">
        <v>273</v>
      </c>
      <c r="D3" s="58" t="s">
        <v>122</v>
      </c>
      <c r="E3" s="58" t="s">
        <v>4</v>
      </c>
      <c r="F3" s="58" t="s">
        <v>274</v>
      </c>
      <c r="G3" s="58" t="s">
        <v>275</v>
      </c>
      <c r="H3" s="58" t="s">
        <v>276</v>
      </c>
      <c r="I3" s="58" t="s">
        <v>277</v>
      </c>
      <c r="J3" s="58" t="s">
        <v>7</v>
      </c>
      <c r="K3" s="58" t="s">
        <v>278</v>
      </c>
      <c r="L3" s="554" t="s">
        <v>279</v>
      </c>
      <c r="M3" s="57" t="s">
        <v>317</v>
      </c>
      <c r="N3" s="601" t="s">
        <v>316</v>
      </c>
    </row>
    <row r="4" spans="1:14" ht="24">
      <c r="A4" s="63" t="s">
        <v>280</v>
      </c>
      <c r="B4" s="62" t="s">
        <v>281</v>
      </c>
      <c r="C4" s="63" t="s">
        <v>282</v>
      </c>
      <c r="D4" s="63">
        <v>10</v>
      </c>
      <c r="E4" s="58">
        <v>35</v>
      </c>
      <c r="F4" s="497">
        <f>E4*2</f>
        <v>70</v>
      </c>
      <c r="G4" s="498"/>
      <c r="H4" s="499">
        <f>E4*G4</f>
        <v>0</v>
      </c>
      <c r="I4" s="499"/>
      <c r="J4" s="500"/>
      <c r="K4" s="63"/>
      <c r="L4" s="215"/>
      <c r="M4" s="555"/>
      <c r="N4" s="603"/>
    </row>
    <row r="5" spans="1:14" ht="24">
      <c r="A5" s="63" t="s">
        <v>283</v>
      </c>
      <c r="B5" s="62" t="s">
        <v>281</v>
      </c>
      <c r="C5" s="63" t="s">
        <v>284</v>
      </c>
      <c r="D5" s="63">
        <v>10</v>
      </c>
      <c r="E5" s="58">
        <v>10</v>
      </c>
      <c r="F5" s="497">
        <f>E5*2</f>
        <v>20</v>
      </c>
      <c r="G5" s="498"/>
      <c r="H5" s="499">
        <f>E5*G5</f>
        <v>0</v>
      </c>
      <c r="I5" s="499"/>
      <c r="J5" s="500"/>
      <c r="K5" s="63"/>
      <c r="L5" s="215"/>
      <c r="M5" s="555"/>
      <c r="N5" s="603"/>
    </row>
    <row r="6" spans="1:14" ht="13.5" thickBot="1">
      <c r="A6" s="87"/>
      <c r="B6" s="87"/>
      <c r="C6" s="87"/>
      <c r="D6" s="209"/>
      <c r="E6" s="501"/>
      <c r="F6" s="79"/>
      <c r="G6" s="279" t="s">
        <v>34</v>
      </c>
      <c r="H6" s="502">
        <f>SUM(H4:H5)</f>
        <v>0</v>
      </c>
      <c r="I6" s="503"/>
      <c r="J6" s="148"/>
      <c r="K6" s="504"/>
      <c r="L6" s="556"/>
    </row>
    <row r="7" spans="1:14">
      <c r="A7" s="487"/>
      <c r="B7" s="487"/>
      <c r="C7" s="487"/>
      <c r="D7" s="488"/>
      <c r="E7" s="489"/>
      <c r="F7" s="489"/>
      <c r="G7" s="490"/>
      <c r="H7" s="505"/>
      <c r="I7" s="505"/>
      <c r="J7" s="487"/>
      <c r="K7" s="491"/>
      <c r="L7" s="492"/>
    </row>
    <row r="8" spans="1:14">
      <c r="A8" s="506" t="s">
        <v>318</v>
      </c>
      <c r="B8" s="507"/>
      <c r="C8" s="507"/>
      <c r="D8" s="508"/>
      <c r="E8" s="487"/>
      <c r="F8" s="509"/>
      <c r="G8" s="509"/>
      <c r="H8" s="509"/>
      <c r="I8" s="509"/>
      <c r="J8" s="509"/>
      <c r="K8" s="509"/>
      <c r="L8" s="510"/>
    </row>
    <row r="9" spans="1:14" ht="48">
      <c r="A9" s="192" t="s">
        <v>1</v>
      </c>
      <c r="B9" s="665" t="s">
        <v>2</v>
      </c>
      <c r="C9" s="665"/>
      <c r="D9" s="580" t="s">
        <v>273</v>
      </c>
      <c r="E9" s="192" t="s">
        <v>285</v>
      </c>
      <c r="F9" s="192" t="s">
        <v>286</v>
      </c>
      <c r="G9" s="192" t="s">
        <v>287</v>
      </c>
      <c r="H9" s="192" t="s">
        <v>276</v>
      </c>
      <c r="I9" s="192" t="s">
        <v>277</v>
      </c>
      <c r="J9" s="192" t="s">
        <v>7</v>
      </c>
      <c r="K9" s="192" t="s">
        <v>278</v>
      </c>
      <c r="L9" s="581" t="s">
        <v>279</v>
      </c>
      <c r="M9" s="57" t="s">
        <v>317</v>
      </c>
      <c r="N9" s="601" t="s">
        <v>316</v>
      </c>
    </row>
    <row r="10" spans="1:14" ht="53.25" customHeight="1">
      <c r="A10" s="61" t="s">
        <v>280</v>
      </c>
      <c r="B10" s="666" t="s">
        <v>288</v>
      </c>
      <c r="C10" s="666"/>
      <c r="D10" s="582" t="s">
        <v>289</v>
      </c>
      <c r="E10" s="583">
        <v>1260</v>
      </c>
      <c r="F10" s="584">
        <f>E10*2</f>
        <v>2520</v>
      </c>
      <c r="G10" s="585"/>
      <c r="H10" s="586">
        <f>E10*G10</f>
        <v>0</v>
      </c>
      <c r="I10" s="586"/>
      <c r="J10" s="587"/>
      <c r="K10" s="588"/>
      <c r="L10" s="589"/>
      <c r="M10" s="555"/>
      <c r="N10" s="603"/>
    </row>
    <row r="11" spans="1:14" s="579" customFormat="1" ht="23.25" customHeight="1">
      <c r="A11" s="578"/>
      <c r="B11" s="511"/>
      <c r="C11" s="511"/>
      <c r="D11" s="512"/>
      <c r="E11" s="513"/>
      <c r="F11" s="514"/>
      <c r="G11" s="279" t="s">
        <v>34</v>
      </c>
      <c r="H11" s="515"/>
      <c r="I11" s="517"/>
      <c r="J11" s="516"/>
      <c r="K11" s="518"/>
      <c r="L11" s="519"/>
    </row>
  </sheetData>
  <sheetProtection selectLockedCells="1" selectUnlockedCells="1"/>
  <mergeCells count="2">
    <mergeCell ref="B9:C9"/>
    <mergeCell ref="B10:C10"/>
  </mergeCells>
  <dataValidations count="1">
    <dataValidation allowBlank="1" showInputMessage="1" showErrorMessage="1" promptTitle="UWAGA" prompt="Proszę wpisać cenę netto za 1 szt." sqref="G10">
      <formula1>0</formula1>
      <formula2>0</formula2>
    </dataValidation>
  </dataValidations>
  <printOptions horizontalCentered="1"/>
  <pageMargins left="0.70866141732283472" right="0.70866141732283472" top="0.74803149606299213" bottom="0.74803149606299213" header="0.51181102362204722" footer="0.51181102362204722"/>
  <pageSetup paperSize="9" scale="95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1"/>
  <sheetViews>
    <sheetView zoomScale="95" zoomScaleNormal="95" workbookViewId="0">
      <selection activeCell="B24" sqref="B24"/>
    </sheetView>
  </sheetViews>
  <sheetFormatPr defaultRowHeight="7.9" customHeight="1"/>
  <cols>
    <col min="1" max="1" width="5" style="4" customWidth="1"/>
    <col min="2" max="2" width="38.85546875" style="5" customWidth="1"/>
    <col min="3" max="3" width="14.28515625" style="6" customWidth="1"/>
    <col min="4" max="4" width="15.42578125" style="6" customWidth="1"/>
    <col min="5" max="5" width="9" style="1" customWidth="1"/>
    <col min="6" max="8" width="9" style="4" customWidth="1"/>
    <col min="9" max="9" width="11.85546875" style="4" customWidth="1"/>
    <col min="10" max="10" width="10.7109375" style="4" customWidth="1"/>
    <col min="11" max="252" width="9" style="4" customWidth="1"/>
  </cols>
  <sheetData>
    <row r="1" spans="1:23" ht="18.75" customHeight="1">
      <c r="A1" s="71" t="s">
        <v>11</v>
      </c>
      <c r="B1" s="7"/>
      <c r="C1" s="7"/>
      <c r="D1" s="7"/>
    </row>
    <row r="2" spans="1:23" s="9" customFormat="1" ht="58.5" customHeight="1">
      <c r="A2" s="60" t="s">
        <v>1</v>
      </c>
      <c r="B2" s="57" t="s">
        <v>2</v>
      </c>
      <c r="C2" s="57" t="s">
        <v>3</v>
      </c>
      <c r="D2" s="58" t="s">
        <v>4</v>
      </c>
      <c r="E2" s="57" t="s">
        <v>5</v>
      </c>
      <c r="F2" s="58" t="s">
        <v>6</v>
      </c>
      <c r="G2" s="58" t="s">
        <v>7</v>
      </c>
      <c r="H2" s="58" t="s">
        <v>8</v>
      </c>
      <c r="I2" s="57" t="s">
        <v>317</v>
      </c>
      <c r="J2" s="601" t="s">
        <v>316</v>
      </c>
    </row>
    <row r="3" spans="1:23" ht="49.5" customHeight="1">
      <c r="A3" s="61">
        <v>1</v>
      </c>
      <c r="B3" s="69" t="s">
        <v>142</v>
      </c>
      <c r="C3" s="69" t="s">
        <v>143</v>
      </c>
      <c r="D3" s="67">
        <v>85</v>
      </c>
      <c r="E3" s="63"/>
      <c r="F3" s="65"/>
      <c r="G3" s="73"/>
      <c r="H3" s="65"/>
      <c r="I3" s="62"/>
      <c r="J3" s="5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52.5" customHeight="1">
      <c r="A4" s="61">
        <v>2</v>
      </c>
      <c r="B4" s="69" t="s">
        <v>144</v>
      </c>
      <c r="C4" s="69" t="s">
        <v>145</v>
      </c>
      <c r="D4" s="68">
        <v>30</v>
      </c>
      <c r="E4" s="63"/>
      <c r="F4" s="65"/>
      <c r="G4" s="73"/>
      <c r="H4" s="65"/>
      <c r="I4" s="60"/>
      <c r="J4" s="607"/>
    </row>
    <row r="5" spans="1:23" ht="51.75" customHeight="1">
      <c r="A5" s="61">
        <v>3</v>
      </c>
      <c r="B5" s="70" t="s">
        <v>315</v>
      </c>
      <c r="C5" s="70" t="s">
        <v>146</v>
      </c>
      <c r="D5" s="68">
        <v>20</v>
      </c>
      <c r="E5" s="63"/>
      <c r="F5" s="65"/>
      <c r="G5" s="73"/>
      <c r="H5" s="65"/>
      <c r="I5" s="60"/>
      <c r="J5" s="607"/>
    </row>
    <row r="6" spans="1:23" ht="55.5" customHeight="1">
      <c r="A6" s="61">
        <v>4</v>
      </c>
      <c r="B6" s="66" t="s">
        <v>12</v>
      </c>
      <c r="C6" s="62" t="s">
        <v>141</v>
      </c>
      <c r="D6" s="68">
        <v>15</v>
      </c>
      <c r="E6" s="524"/>
      <c r="F6" s="593"/>
      <c r="G6" s="594"/>
      <c r="H6" s="593"/>
      <c r="I6" s="65"/>
      <c r="J6" s="607"/>
    </row>
    <row r="7" spans="1:23" ht="30" customHeight="1">
      <c r="A7" s="595"/>
      <c r="B7" s="596"/>
      <c r="C7" s="597"/>
      <c r="D7" s="68"/>
      <c r="E7" s="630" t="s">
        <v>148</v>
      </c>
      <c r="F7" s="75"/>
      <c r="G7" s="600"/>
      <c r="H7" s="75"/>
      <c r="I7" s="393"/>
    </row>
    <row r="8" spans="1:23" ht="12.75">
      <c r="A8" s="595"/>
      <c r="B8" s="596"/>
      <c r="C8" s="597"/>
      <c r="D8" s="598"/>
      <c r="E8" s="198"/>
      <c r="F8" s="393"/>
      <c r="G8" s="599"/>
      <c r="H8" s="393"/>
      <c r="I8" s="393"/>
      <c r="J8" s="629"/>
    </row>
    <row r="9" spans="1:23" ht="18.75" customHeight="1">
      <c r="A9" s="71" t="s">
        <v>292</v>
      </c>
      <c r="B9" s="71"/>
      <c r="C9" s="328"/>
      <c r="D9" s="328"/>
      <c r="E9" s="328"/>
      <c r="F9" s="328"/>
      <c r="G9" s="328"/>
      <c r="H9" s="328"/>
      <c r="I9" s="328"/>
      <c r="J9" s="629"/>
    </row>
    <row r="10" spans="1:23" ht="50.25" customHeight="1">
      <c r="A10" s="60" t="s">
        <v>1</v>
      </c>
      <c r="B10" s="57" t="s">
        <v>2</v>
      </c>
      <c r="C10" s="57" t="s">
        <v>3</v>
      </c>
      <c r="D10" s="58" t="s">
        <v>4</v>
      </c>
      <c r="E10" s="57" t="s">
        <v>5</v>
      </c>
      <c r="F10" s="58" t="s">
        <v>6</v>
      </c>
      <c r="G10" s="58" t="s">
        <v>7</v>
      </c>
      <c r="H10" s="58" t="s">
        <v>8</v>
      </c>
      <c r="I10" s="57" t="s">
        <v>317</v>
      </c>
      <c r="J10" s="601" t="s">
        <v>316</v>
      </c>
      <c r="K10" s="91"/>
    </row>
    <row r="11" spans="1:23" ht="14.85" customHeight="1">
      <c r="A11" s="65">
        <v>1</v>
      </c>
      <c r="B11" s="60" t="s">
        <v>13</v>
      </c>
      <c r="C11" s="65" t="s">
        <v>14</v>
      </c>
      <c r="D11" s="67">
        <v>200</v>
      </c>
      <c r="E11" s="63"/>
      <c r="F11" s="65"/>
      <c r="G11" s="73"/>
      <c r="H11" s="65"/>
      <c r="I11" s="65"/>
      <c r="J11" s="607"/>
    </row>
    <row r="12" spans="1:23" ht="14.85" customHeight="1">
      <c r="A12" s="65">
        <v>2</v>
      </c>
      <c r="B12" s="60" t="s">
        <v>15</v>
      </c>
      <c r="C12" s="65" t="s">
        <v>14</v>
      </c>
      <c r="D12" s="67">
        <v>200</v>
      </c>
      <c r="E12" s="63"/>
      <c r="F12" s="65"/>
      <c r="G12" s="73"/>
      <c r="H12" s="65"/>
      <c r="I12" s="65"/>
      <c r="J12" s="607"/>
    </row>
    <row r="13" spans="1:23" ht="14.85" customHeight="1">
      <c r="D13" s="641" t="s">
        <v>34</v>
      </c>
      <c r="E13" s="641"/>
      <c r="F13" s="75"/>
      <c r="G13" s="74"/>
      <c r="H13" s="75"/>
    </row>
    <row r="14" spans="1:23" ht="15" customHeight="1"/>
    <row r="15" spans="1:23" ht="63.75" customHeight="1">
      <c r="A15" s="557"/>
      <c r="B15" s="640" t="s">
        <v>319</v>
      </c>
      <c r="C15" s="640"/>
      <c r="D15" s="640"/>
    </row>
    <row r="16" spans="1:23" ht="14.85" customHeight="1">
      <c r="A16" s="557" t="s">
        <v>16</v>
      </c>
      <c r="B16" s="558"/>
      <c r="C16" s="559"/>
      <c r="D16" s="559"/>
    </row>
    <row r="17" spans="1:4" ht="14.85" customHeight="1">
      <c r="A17" s="560">
        <v>1</v>
      </c>
      <c r="B17" s="561" t="s">
        <v>13</v>
      </c>
      <c r="C17" s="562" t="s">
        <v>14</v>
      </c>
      <c r="D17" s="563">
        <v>200</v>
      </c>
    </row>
    <row r="18" spans="1:4" ht="14.85" customHeight="1">
      <c r="A18" s="560">
        <v>2</v>
      </c>
      <c r="B18" s="561" t="s">
        <v>15</v>
      </c>
      <c r="C18" s="562" t="s">
        <v>14</v>
      </c>
      <c r="D18" s="563">
        <v>200</v>
      </c>
    </row>
    <row r="19" spans="1:4" ht="14.85" customHeight="1">
      <c r="A19" s="557"/>
      <c r="B19" s="558"/>
      <c r="C19" s="559"/>
      <c r="D19" s="526"/>
    </row>
    <row r="20" spans="1:4" ht="14.85" customHeight="1">
      <c r="A20" s="557" t="s">
        <v>17</v>
      </c>
      <c r="B20" s="558"/>
      <c r="C20" s="559"/>
      <c r="D20" s="526"/>
    </row>
    <row r="21" spans="1:4" ht="15.75" customHeight="1">
      <c r="A21" s="560">
        <v>3</v>
      </c>
      <c r="B21" s="561" t="s">
        <v>18</v>
      </c>
      <c r="C21" s="562" t="s">
        <v>14</v>
      </c>
      <c r="D21" s="563">
        <v>200</v>
      </c>
    </row>
  </sheetData>
  <sheetProtection selectLockedCells="1" selectUnlockedCells="1"/>
  <mergeCells count="2">
    <mergeCell ref="B15:D15"/>
    <mergeCell ref="D13:E13"/>
  </mergeCells>
  <printOptions horizontalCentered="1"/>
  <pageMargins left="0.70866141732283472" right="0.70866141732283472" top="0.74803149606299213" bottom="0.74803149606299213" header="0.51181102362204722" footer="0.51181102362204722"/>
  <pageSetup paperSize="9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  <rowBreaks count="1" manualBreakCount="1">
    <brk id="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2"/>
  <sheetViews>
    <sheetView zoomScale="95" zoomScaleNormal="95" workbookViewId="0">
      <selection activeCell="N9" sqref="N9"/>
    </sheetView>
  </sheetViews>
  <sheetFormatPr defaultRowHeight="12.75" customHeight="1"/>
  <cols>
    <col min="1" max="1" width="3.5703125" style="1" customWidth="1"/>
    <col min="2" max="2" width="44" style="2" customWidth="1"/>
    <col min="3" max="3" width="13.140625" style="3" customWidth="1"/>
    <col min="4" max="4" width="14.7109375" style="3" customWidth="1"/>
    <col min="5" max="5" width="10.5703125" style="1" customWidth="1"/>
    <col min="6" max="8" width="9" style="1" customWidth="1"/>
    <col min="9" max="9" width="13.28515625" style="1" customWidth="1"/>
    <col min="10" max="10" width="11.5703125" style="1" customWidth="1"/>
    <col min="11" max="252" width="9" style="1" customWidth="1"/>
  </cols>
  <sheetData>
    <row r="1" spans="1:11" ht="15.75" customHeight="1">
      <c r="A1" s="55" t="s">
        <v>21</v>
      </c>
      <c r="B1" s="1"/>
      <c r="C1" s="11"/>
      <c r="D1" s="12"/>
    </row>
    <row r="2" spans="1:11" s="13" customFormat="1" ht="60.75" customHeight="1">
      <c r="A2" s="62" t="s">
        <v>1</v>
      </c>
      <c r="B2" s="58" t="s">
        <v>2</v>
      </c>
      <c r="C2" s="58" t="s">
        <v>3</v>
      </c>
      <c r="D2" s="58" t="s">
        <v>4</v>
      </c>
      <c r="E2" s="57" t="s">
        <v>5</v>
      </c>
      <c r="F2" s="58" t="s">
        <v>6</v>
      </c>
      <c r="G2" s="58" t="s">
        <v>7</v>
      </c>
      <c r="H2" s="58" t="s">
        <v>8</v>
      </c>
      <c r="I2" s="57" t="s">
        <v>317</v>
      </c>
      <c r="J2" s="601" t="s">
        <v>316</v>
      </c>
    </row>
    <row r="3" spans="1:11" ht="19.5" customHeight="1">
      <c r="A3" s="63">
        <v>1</v>
      </c>
      <c r="B3" s="62" t="s">
        <v>19</v>
      </c>
      <c r="C3" s="63" t="s">
        <v>20</v>
      </c>
      <c r="D3" s="76">
        <v>150</v>
      </c>
      <c r="E3" s="63"/>
      <c r="F3" s="63"/>
      <c r="G3" s="64"/>
      <c r="H3" s="63"/>
      <c r="I3" s="63"/>
      <c r="J3" s="59"/>
    </row>
    <row r="4" spans="1:11" ht="12.75" customHeight="1">
      <c r="A4" s="14"/>
      <c r="B4" s="15"/>
      <c r="C4" s="16"/>
      <c r="D4" s="642" t="s">
        <v>34</v>
      </c>
      <c r="E4" s="642"/>
      <c r="F4" s="79"/>
      <c r="G4" s="80"/>
      <c r="H4" s="79"/>
      <c r="I4" s="59"/>
    </row>
    <row r="5" spans="1:11" ht="12.75" customHeight="1">
      <c r="A5" s="14"/>
      <c r="B5" s="15"/>
      <c r="C5" s="16"/>
      <c r="D5" s="12"/>
      <c r="J5" s="77"/>
    </row>
    <row r="6" spans="1:11" ht="15.75" customHeight="1">
      <c r="A6" s="81" t="s">
        <v>28</v>
      </c>
      <c r="J6" s="77"/>
    </row>
    <row r="7" spans="1:11" ht="60" customHeight="1">
      <c r="A7" s="83" t="s">
        <v>1</v>
      </c>
      <c r="B7" s="58" t="s">
        <v>2</v>
      </c>
      <c r="C7" s="58" t="s">
        <v>3</v>
      </c>
      <c r="D7" s="58" t="s">
        <v>4</v>
      </c>
      <c r="E7" s="57" t="s">
        <v>5</v>
      </c>
      <c r="F7" s="58" t="s">
        <v>6</v>
      </c>
      <c r="G7" s="58" t="s">
        <v>7</v>
      </c>
      <c r="H7" s="58" t="s">
        <v>8</v>
      </c>
      <c r="I7" s="57" t="s">
        <v>317</v>
      </c>
      <c r="J7" s="601" t="s">
        <v>316</v>
      </c>
    </row>
    <row r="8" spans="1:11" ht="69.400000000000006" customHeight="1">
      <c r="A8" s="84">
        <v>1</v>
      </c>
      <c r="B8" s="85" t="s">
        <v>22</v>
      </c>
      <c r="C8" s="85" t="s">
        <v>23</v>
      </c>
      <c r="D8" s="76">
        <v>50</v>
      </c>
      <c r="E8" s="63"/>
      <c r="F8" s="63"/>
      <c r="G8" s="78"/>
      <c r="H8" s="63"/>
      <c r="I8" s="62"/>
      <c r="J8" s="59"/>
      <c r="K8" s="87"/>
    </row>
    <row r="9" spans="1:11" ht="74.650000000000006" customHeight="1">
      <c r="A9" s="84">
        <v>2</v>
      </c>
      <c r="B9" s="85" t="s">
        <v>24</v>
      </c>
      <c r="C9" s="85" t="s">
        <v>25</v>
      </c>
      <c r="D9" s="76">
        <v>100</v>
      </c>
      <c r="E9" s="63"/>
      <c r="F9" s="63"/>
      <c r="G9" s="64"/>
      <c r="H9" s="63"/>
      <c r="I9" s="63"/>
      <c r="J9" s="59"/>
    </row>
    <row r="10" spans="1:11" ht="76.150000000000006" customHeight="1">
      <c r="A10" s="84">
        <v>3</v>
      </c>
      <c r="B10" s="85" t="s">
        <v>26</v>
      </c>
      <c r="C10" s="85" t="s">
        <v>27</v>
      </c>
      <c r="D10" s="76">
        <v>10</v>
      </c>
      <c r="E10" s="63"/>
      <c r="F10" s="63"/>
      <c r="G10" s="64"/>
      <c r="H10" s="63"/>
      <c r="I10" s="63"/>
      <c r="J10" s="59"/>
    </row>
    <row r="11" spans="1:11" ht="12.75" customHeight="1">
      <c r="D11" s="642" t="s">
        <v>34</v>
      </c>
      <c r="E11" s="642"/>
      <c r="F11" s="90"/>
      <c r="G11" s="88"/>
      <c r="H11" s="89"/>
    </row>
    <row r="12" spans="1:11" ht="18.75" customHeight="1">
      <c r="D12" s="14"/>
      <c r="E12" s="10"/>
    </row>
  </sheetData>
  <sheetProtection selectLockedCells="1" selectUnlockedCells="1"/>
  <mergeCells count="2">
    <mergeCell ref="D4:E4"/>
    <mergeCell ref="D11:E11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96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95" zoomScaleNormal="95" workbookViewId="0">
      <selection activeCell="B24" sqref="B24"/>
    </sheetView>
  </sheetViews>
  <sheetFormatPr defaultColWidth="9" defaultRowHeight="12.75"/>
  <cols>
    <col min="1" max="1" width="4.42578125" style="4" customWidth="1"/>
    <col min="2" max="2" width="35.140625" style="5" customWidth="1"/>
    <col min="3" max="3" width="13.28515625" style="6" customWidth="1"/>
    <col min="4" max="4" width="16.42578125" style="6" customWidth="1"/>
    <col min="5" max="5" width="9.7109375" style="4" customWidth="1"/>
    <col min="6" max="6" width="9.85546875" style="4" customWidth="1"/>
    <col min="7" max="7" width="7" style="4" customWidth="1"/>
    <col min="8" max="8" width="11" style="4" customWidth="1"/>
    <col min="9" max="10" width="12.5703125" style="4" customWidth="1"/>
    <col min="11" max="16384" width="9" style="4"/>
  </cols>
  <sheetData>
    <row r="1" spans="1:11" ht="20.25" customHeight="1">
      <c r="A1" s="97" t="s">
        <v>293</v>
      </c>
      <c r="B1" s="7"/>
      <c r="C1" s="7"/>
      <c r="D1" s="7"/>
      <c r="E1" s="7"/>
    </row>
    <row r="2" spans="1:11" s="9" customFormat="1" ht="51" customHeight="1">
      <c r="A2" s="92" t="s">
        <v>1</v>
      </c>
      <c r="B2" s="51" t="s">
        <v>2</v>
      </c>
      <c r="C2" s="51" t="s">
        <v>3</v>
      </c>
      <c r="D2" s="8" t="s">
        <v>4</v>
      </c>
      <c r="E2" s="51" t="s">
        <v>5</v>
      </c>
      <c r="F2" s="8" t="s">
        <v>6</v>
      </c>
      <c r="G2" s="8" t="s">
        <v>7</v>
      </c>
      <c r="H2" s="8" t="s">
        <v>8</v>
      </c>
      <c r="I2" s="57" t="s">
        <v>317</v>
      </c>
      <c r="J2" s="601" t="s">
        <v>316</v>
      </c>
    </row>
    <row r="3" spans="1:11" ht="18" customHeight="1">
      <c r="A3" s="93">
        <v>1</v>
      </c>
      <c r="B3" s="92" t="s">
        <v>29</v>
      </c>
      <c r="C3" s="94" t="s">
        <v>30</v>
      </c>
      <c r="D3" s="82">
        <v>75</v>
      </c>
      <c r="E3" s="99"/>
      <c r="F3" s="100"/>
      <c r="G3" s="101"/>
      <c r="H3" s="604"/>
      <c r="I3" s="606"/>
      <c r="J3" s="59"/>
    </row>
    <row r="4" spans="1:11" ht="21.75" customHeight="1">
      <c r="A4" s="93">
        <v>2</v>
      </c>
      <c r="B4" s="50" t="s">
        <v>31</v>
      </c>
      <c r="C4" s="95" t="s">
        <v>30</v>
      </c>
      <c r="D4" s="98">
        <v>10</v>
      </c>
      <c r="E4" s="102"/>
      <c r="F4" s="100"/>
      <c r="G4" s="101"/>
      <c r="H4" s="604"/>
      <c r="I4" s="606"/>
      <c r="J4" s="59"/>
    </row>
    <row r="5" spans="1:11" ht="27" customHeight="1">
      <c r="A5" s="96">
        <v>3</v>
      </c>
      <c r="B5" s="92" t="s">
        <v>32</v>
      </c>
      <c r="C5" s="103" t="s">
        <v>33</v>
      </c>
      <c r="D5" s="76">
        <v>10</v>
      </c>
      <c r="E5" s="104"/>
      <c r="F5" s="102"/>
      <c r="G5" s="105"/>
      <c r="H5" s="605"/>
      <c r="I5" s="606"/>
      <c r="J5" s="59"/>
    </row>
    <row r="6" spans="1:11">
      <c r="D6" s="642" t="s">
        <v>34</v>
      </c>
      <c r="E6" s="642"/>
      <c r="F6" s="106"/>
      <c r="G6" s="107"/>
      <c r="H6" s="106"/>
      <c r="J6" s="1"/>
    </row>
    <row r="8" spans="1:11">
      <c r="G8" s="91"/>
      <c r="K8" s="91"/>
    </row>
  </sheetData>
  <sheetProtection selectLockedCells="1" selectUnlockedCells="1"/>
  <mergeCells count="1">
    <mergeCell ref="D6:E6"/>
  </mergeCells>
  <printOptions horizontalCentered="1"/>
  <pageMargins left="0.70866141732283472" right="0.70866141732283472" top="0.74803149606299213" bottom="0.74803149606299213" header="0.51181102362204722" footer="0.51181102362204722"/>
  <pageSetup paperSize="9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activeCell="B24" sqref="B24"/>
    </sheetView>
  </sheetViews>
  <sheetFormatPr defaultRowHeight="12.75"/>
  <cols>
    <col min="2" max="2" width="31.42578125" customWidth="1"/>
    <col min="3" max="3" width="13.85546875" customWidth="1"/>
    <col min="4" max="4" width="15.7109375" customWidth="1"/>
    <col min="5" max="5" width="10.42578125" customWidth="1"/>
    <col min="9" max="9" width="11.7109375" customWidth="1"/>
    <col min="10" max="10" width="12.28515625" customWidth="1"/>
  </cols>
  <sheetData>
    <row r="1" spans="1:13" ht="15.75">
      <c r="A1" s="31" t="s">
        <v>291</v>
      </c>
      <c r="B1" s="332"/>
      <c r="C1" s="331"/>
      <c r="D1" s="20"/>
      <c r="E1" s="21"/>
      <c r="F1" s="19"/>
      <c r="G1" s="1"/>
      <c r="H1" s="1"/>
      <c r="I1" s="1"/>
    </row>
    <row r="2" spans="1:13" ht="56.25" customHeight="1">
      <c r="A2" s="50" t="s">
        <v>1</v>
      </c>
      <c r="B2" s="8" t="s">
        <v>2</v>
      </c>
      <c r="C2" s="8" t="s">
        <v>3</v>
      </c>
      <c r="D2" s="22" t="s">
        <v>4</v>
      </c>
      <c r="E2" s="49" t="s">
        <v>5</v>
      </c>
      <c r="F2" s="49" t="s">
        <v>6</v>
      </c>
      <c r="G2" s="8" t="s">
        <v>7</v>
      </c>
      <c r="H2" s="8" t="s">
        <v>8</v>
      </c>
      <c r="I2" s="57" t="s">
        <v>317</v>
      </c>
      <c r="J2" s="601" t="s">
        <v>316</v>
      </c>
    </row>
    <row r="3" spans="1:13" ht="45.75" customHeight="1">
      <c r="A3" s="93">
        <v>1</v>
      </c>
      <c r="B3" s="50" t="s">
        <v>35</v>
      </c>
      <c r="C3" s="50" t="s">
        <v>36</v>
      </c>
      <c r="D3" s="117">
        <v>120</v>
      </c>
      <c r="E3" s="110"/>
      <c r="F3" s="110"/>
      <c r="G3" s="109"/>
      <c r="H3" s="121"/>
      <c r="I3" s="608"/>
      <c r="J3" s="603"/>
    </row>
    <row r="4" spans="1:13" ht="39.75" customHeight="1">
      <c r="A4" s="93">
        <v>2</v>
      </c>
      <c r="B4" s="50" t="s">
        <v>37</v>
      </c>
      <c r="C4" s="50" t="s">
        <v>38</v>
      </c>
      <c r="D4" s="118">
        <v>70</v>
      </c>
      <c r="E4" s="110"/>
      <c r="F4" s="110"/>
      <c r="G4" s="109"/>
      <c r="H4" s="121"/>
      <c r="I4" s="608"/>
      <c r="J4" s="603"/>
    </row>
    <row r="5" spans="1:13" ht="46.5" customHeight="1">
      <c r="A5" s="50">
        <v>3</v>
      </c>
      <c r="B5" s="50" t="s">
        <v>39</v>
      </c>
      <c r="C5" s="50" t="s">
        <v>38</v>
      </c>
      <c r="D5" s="119">
        <v>215</v>
      </c>
      <c r="E5" s="111"/>
      <c r="F5" s="110"/>
      <c r="G5" s="109"/>
      <c r="H5" s="121"/>
      <c r="I5" s="608"/>
      <c r="J5" s="603"/>
      <c r="M5" s="631"/>
    </row>
    <row r="6" spans="1:13" ht="36.75" customHeight="1">
      <c r="A6" s="112">
        <v>4</v>
      </c>
      <c r="B6" s="590" t="s">
        <v>40</v>
      </c>
      <c r="C6" s="108" t="s">
        <v>38</v>
      </c>
      <c r="D6" s="117">
        <v>20</v>
      </c>
      <c r="E6" s="136"/>
      <c r="F6" s="110"/>
      <c r="G6" s="109"/>
      <c r="H6" s="121"/>
      <c r="I6" s="609"/>
      <c r="J6" s="603"/>
    </row>
    <row r="7" spans="1:13" ht="39" customHeight="1">
      <c r="A7" s="113">
        <v>5</v>
      </c>
      <c r="B7" s="108" t="s">
        <v>41</v>
      </c>
      <c r="C7" s="564" t="s">
        <v>42</v>
      </c>
      <c r="D7" s="120">
        <v>510</v>
      </c>
      <c r="E7" s="114"/>
      <c r="F7" s="110"/>
      <c r="G7" s="109"/>
      <c r="H7" s="121"/>
      <c r="I7" s="610"/>
      <c r="J7" s="603"/>
    </row>
    <row r="8" spans="1:13" ht="48.75" customHeight="1">
      <c r="A8" s="93">
        <v>6</v>
      </c>
      <c r="B8" s="50" t="s">
        <v>43</v>
      </c>
      <c r="C8" s="50" t="s">
        <v>38</v>
      </c>
      <c r="D8" s="117">
        <v>20</v>
      </c>
      <c r="E8" s="110"/>
      <c r="F8" s="110"/>
      <c r="G8" s="109"/>
      <c r="H8" s="121"/>
      <c r="I8" s="608"/>
      <c r="J8" s="603"/>
    </row>
    <row r="9" spans="1:13" ht="41.25" customHeight="1">
      <c r="A9" s="93">
        <v>7</v>
      </c>
      <c r="B9" s="50" t="s">
        <v>44</v>
      </c>
      <c r="C9" s="565" t="s">
        <v>38</v>
      </c>
      <c r="D9" s="126">
        <v>20</v>
      </c>
      <c r="E9" s="127"/>
      <c r="F9" s="110"/>
      <c r="G9" s="109"/>
      <c r="H9" s="121"/>
      <c r="I9" s="608"/>
      <c r="J9" s="603"/>
    </row>
    <row r="10" spans="1:13" ht="44.25" customHeight="1">
      <c r="A10" s="112">
        <v>8</v>
      </c>
      <c r="B10" s="124" t="s">
        <v>45</v>
      </c>
      <c r="C10" s="66" t="s">
        <v>38</v>
      </c>
      <c r="D10" s="128">
        <v>20</v>
      </c>
      <c r="E10" s="129"/>
      <c r="F10" s="130"/>
      <c r="G10" s="134"/>
      <c r="H10" s="131"/>
      <c r="I10" s="610"/>
      <c r="J10" s="603"/>
    </row>
    <row r="11" spans="1:13">
      <c r="A11" s="115"/>
      <c r="B11" s="116"/>
      <c r="C11" s="116"/>
      <c r="D11" s="122"/>
      <c r="E11" s="123" t="s">
        <v>34</v>
      </c>
      <c r="F11" s="132"/>
      <c r="G11" s="135"/>
      <c r="H11" s="133"/>
      <c r="I11" s="115"/>
    </row>
  </sheetData>
  <printOptions horizontalCentered="1"/>
  <pageMargins left="0.70866141732283472" right="0.70866141732283472" top="0.74803149606299213" bottom="0.74803149606299213" header="0.51181102362204722" footer="0.51181102362204722"/>
  <pageSetup paperSize="9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0" zoomScale="95" zoomScaleNormal="95" workbookViewId="0">
      <selection activeCell="B24" sqref="B24"/>
    </sheetView>
  </sheetViews>
  <sheetFormatPr defaultColWidth="9" defaultRowHeight="12.75"/>
  <cols>
    <col min="1" max="1" width="4.140625" style="3" customWidth="1"/>
    <col min="2" max="2" width="34.7109375" style="2" customWidth="1"/>
    <col min="3" max="3" width="12.5703125" style="3" customWidth="1"/>
    <col min="4" max="4" width="16.140625" style="17" customWidth="1"/>
    <col min="5" max="5" width="11" style="18" customWidth="1"/>
    <col min="6" max="6" width="8.7109375" style="19" customWidth="1"/>
    <col min="7" max="7" width="6.42578125" style="1" customWidth="1"/>
    <col min="8" max="8" width="7.28515625" style="1" customWidth="1"/>
    <col min="9" max="9" width="11.7109375" style="1" customWidth="1"/>
    <col min="10" max="10" width="10.85546875" style="1" bestFit="1" customWidth="1"/>
    <col min="11" max="16384" width="9" style="1"/>
  </cols>
  <sheetData>
    <row r="1" spans="1:11" ht="15.75">
      <c r="A1" s="332" t="s">
        <v>49</v>
      </c>
      <c r="B1" s="332"/>
      <c r="C1" s="331"/>
      <c r="D1" s="20"/>
      <c r="E1" s="21"/>
    </row>
    <row r="2" spans="1:11" ht="53.25" customHeight="1">
      <c r="A2" s="50" t="s">
        <v>1</v>
      </c>
      <c r="B2" s="8" t="s">
        <v>2</v>
      </c>
      <c r="C2" s="8" t="s">
        <v>3</v>
      </c>
      <c r="D2" s="36" t="s">
        <v>4</v>
      </c>
      <c r="E2" s="137" t="s">
        <v>5</v>
      </c>
      <c r="F2" s="137" t="s">
        <v>6</v>
      </c>
      <c r="G2" s="8" t="s">
        <v>7</v>
      </c>
      <c r="H2" s="8" t="s">
        <v>8</v>
      </c>
      <c r="I2" s="57" t="s">
        <v>317</v>
      </c>
      <c r="J2" s="601" t="s">
        <v>316</v>
      </c>
    </row>
    <row r="3" spans="1:11" ht="25.5" customHeight="1">
      <c r="A3" s="112">
        <v>1</v>
      </c>
      <c r="B3" s="108" t="s">
        <v>46</v>
      </c>
      <c r="C3" s="124" t="s">
        <v>47</v>
      </c>
      <c r="D3" s="144">
        <v>75</v>
      </c>
      <c r="E3" s="72"/>
      <c r="F3" s="140"/>
      <c r="G3" s="141"/>
      <c r="H3" s="142"/>
      <c r="I3" s="609"/>
      <c r="J3" s="59"/>
    </row>
    <row r="4" spans="1:11" ht="32.25" customHeight="1">
      <c r="A4" s="115"/>
      <c r="B4" s="138"/>
      <c r="C4" s="116"/>
      <c r="D4" s="139"/>
      <c r="E4" s="123" t="s">
        <v>34</v>
      </c>
      <c r="F4" s="216"/>
      <c r="G4" s="143"/>
      <c r="H4" s="591"/>
      <c r="I4" s="86"/>
    </row>
    <row r="5" spans="1:11" ht="12" customHeight="1">
      <c r="A5" s="14"/>
      <c r="B5" s="15"/>
      <c r="C5" s="11"/>
      <c r="D5" s="24"/>
      <c r="E5" s="25"/>
      <c r="F5" s="26"/>
      <c r="G5" s="27"/>
      <c r="H5" s="27"/>
      <c r="I5" s="28"/>
    </row>
    <row r="6" spans="1:11" ht="12" customHeight="1">
      <c r="A6" s="332" t="s">
        <v>52</v>
      </c>
      <c r="B6" s="332"/>
      <c r="C6" s="331"/>
      <c r="E6" s="29"/>
      <c r="F6" s="30"/>
      <c r="G6" s="31"/>
      <c r="H6" s="31"/>
      <c r="I6" s="32"/>
    </row>
    <row r="7" spans="1:11" ht="51" customHeight="1">
      <c r="A7" s="50" t="s">
        <v>1</v>
      </c>
      <c r="B7" s="8" t="s">
        <v>2</v>
      </c>
      <c r="C7" s="8" t="s">
        <v>3</v>
      </c>
      <c r="D7" s="22" t="s">
        <v>4</v>
      </c>
      <c r="E7" s="137" t="s">
        <v>5</v>
      </c>
      <c r="F7" s="137" t="s">
        <v>6</v>
      </c>
      <c r="G7" s="8" t="s">
        <v>7</v>
      </c>
      <c r="H7" s="8" t="s">
        <v>8</v>
      </c>
      <c r="I7" s="57" t="s">
        <v>317</v>
      </c>
      <c r="J7" s="601" t="s">
        <v>316</v>
      </c>
    </row>
    <row r="8" spans="1:11" ht="44.25" customHeight="1">
      <c r="A8" s="112">
        <v>1</v>
      </c>
      <c r="B8" s="33" t="s">
        <v>48</v>
      </c>
      <c r="C8" s="145" t="s">
        <v>47</v>
      </c>
      <c r="D8" s="151">
        <v>30</v>
      </c>
      <c r="E8" s="152"/>
      <c r="F8" s="150"/>
      <c r="G8" s="149"/>
      <c r="H8" s="147"/>
      <c r="I8" s="637"/>
      <c r="J8" s="59"/>
      <c r="K8" s="87"/>
    </row>
    <row r="9" spans="1:11" ht="28.5" customHeight="1">
      <c r="C9" s="566"/>
      <c r="D9" s="34"/>
      <c r="E9" s="123" t="s">
        <v>34</v>
      </c>
      <c r="F9" s="132"/>
      <c r="G9" s="148"/>
      <c r="H9" s="133"/>
      <c r="I9" s="59"/>
    </row>
    <row r="10" spans="1:11" ht="27" customHeight="1">
      <c r="A10" s="520" t="s">
        <v>290</v>
      </c>
      <c r="B10" s="520"/>
      <c r="C10" s="567"/>
      <c r="F10" s="35"/>
    </row>
    <row r="11" spans="1:11" ht="48">
      <c r="A11" s="156" t="s">
        <v>1</v>
      </c>
      <c r="B11" s="153" t="s">
        <v>2</v>
      </c>
      <c r="C11" s="153" t="s">
        <v>3</v>
      </c>
      <c r="D11" s="153" t="s">
        <v>4</v>
      </c>
      <c r="E11" s="157" t="s">
        <v>5</v>
      </c>
      <c r="F11" s="157" t="s">
        <v>6</v>
      </c>
      <c r="G11" s="153" t="s">
        <v>7</v>
      </c>
      <c r="H11" s="153" t="s">
        <v>8</v>
      </c>
      <c r="I11" s="57" t="s">
        <v>317</v>
      </c>
      <c r="J11" s="601" t="s">
        <v>316</v>
      </c>
    </row>
    <row r="12" spans="1:11" ht="24">
      <c r="A12" s="159">
        <v>1</v>
      </c>
      <c r="B12" s="154" t="s">
        <v>50</v>
      </c>
      <c r="C12" s="568" t="s">
        <v>51</v>
      </c>
      <c r="D12" s="155">
        <v>10</v>
      </c>
      <c r="E12" s="160"/>
      <c r="F12" s="157"/>
      <c r="G12" s="165"/>
      <c r="H12" s="166"/>
      <c r="I12" s="636"/>
      <c r="J12" s="59"/>
    </row>
    <row r="13" spans="1:11">
      <c r="A13" s="162"/>
      <c r="B13" s="163"/>
      <c r="C13" s="569"/>
      <c r="D13" s="164"/>
      <c r="E13" s="123" t="s">
        <v>34</v>
      </c>
      <c r="F13" s="167"/>
      <c r="G13" s="168"/>
      <c r="H13" s="169"/>
      <c r="I13" s="170"/>
    </row>
    <row r="14" spans="1:11" ht="63" customHeight="1">
      <c r="C14" s="570"/>
    </row>
    <row r="15" spans="1:11" ht="21" customHeight="1">
      <c r="A15" s="332" t="s">
        <v>294</v>
      </c>
      <c r="B15" s="332"/>
      <c r="C15" s="331"/>
      <c r="I15" s="10"/>
    </row>
    <row r="16" spans="1:11" ht="46.5" customHeight="1">
      <c r="A16" s="154" t="s">
        <v>1</v>
      </c>
      <c r="B16" s="158" t="s">
        <v>2</v>
      </c>
      <c r="C16" s="158" t="s">
        <v>3</v>
      </c>
      <c r="D16" s="158" t="s">
        <v>4</v>
      </c>
      <c r="E16" s="161" t="s">
        <v>5</v>
      </c>
      <c r="F16" s="161" t="s">
        <v>6</v>
      </c>
      <c r="G16" s="158" t="s">
        <v>7</v>
      </c>
      <c r="H16" s="171" t="s">
        <v>8</v>
      </c>
      <c r="I16" s="57" t="s">
        <v>317</v>
      </c>
      <c r="J16" s="601" t="s">
        <v>316</v>
      </c>
    </row>
    <row r="17" spans="1:10" ht="85.5" customHeight="1">
      <c r="A17" s="154">
        <v>1</v>
      </c>
      <c r="B17" s="154" t="s">
        <v>53</v>
      </c>
      <c r="C17" s="175" t="s">
        <v>54</v>
      </c>
      <c r="D17" s="173">
        <v>5</v>
      </c>
      <c r="E17" s="174"/>
      <c r="F17" s="174"/>
      <c r="G17" s="184"/>
      <c r="H17" s="182"/>
      <c r="I17" s="633"/>
      <c r="J17" s="59"/>
    </row>
    <row r="18" spans="1:10" ht="51.75" customHeight="1">
      <c r="A18" s="154">
        <v>2</v>
      </c>
      <c r="B18" s="154" t="s">
        <v>55</v>
      </c>
      <c r="C18" s="175" t="s">
        <v>56</v>
      </c>
      <c r="D18" s="172">
        <v>120</v>
      </c>
      <c r="E18" s="174"/>
      <c r="F18" s="174"/>
      <c r="G18" s="184"/>
      <c r="H18" s="182"/>
      <c r="I18" s="634"/>
      <c r="J18" s="59"/>
    </row>
    <row r="19" spans="1:10" ht="37.5" customHeight="1">
      <c r="A19" s="154">
        <v>3</v>
      </c>
      <c r="B19" s="154" t="s">
        <v>57</v>
      </c>
      <c r="C19" s="175" t="s">
        <v>56</v>
      </c>
      <c r="D19" s="172">
        <v>70</v>
      </c>
      <c r="E19" s="174"/>
      <c r="F19" s="174"/>
      <c r="G19" s="184"/>
      <c r="H19" s="182"/>
      <c r="I19" s="634"/>
      <c r="J19" s="59"/>
    </row>
    <row r="20" spans="1:10" ht="56.25" customHeight="1">
      <c r="A20" s="154">
        <v>4</v>
      </c>
      <c r="B20" s="154" t="s">
        <v>58</v>
      </c>
      <c r="C20" s="175" t="s">
        <v>56</v>
      </c>
      <c r="D20" s="173">
        <v>50</v>
      </c>
      <c r="E20" s="174"/>
      <c r="F20" s="174"/>
      <c r="G20" s="184"/>
      <c r="H20" s="182"/>
      <c r="I20" s="634"/>
      <c r="J20" s="59"/>
    </row>
    <row r="21" spans="1:10" ht="44.25" customHeight="1">
      <c r="A21" s="175">
        <v>5</v>
      </c>
      <c r="B21" s="175" t="s">
        <v>59</v>
      </c>
      <c r="C21" s="175" t="s">
        <v>54</v>
      </c>
      <c r="D21" s="172">
        <v>20</v>
      </c>
      <c r="E21" s="174"/>
      <c r="F21" s="174"/>
      <c r="G21" s="184"/>
      <c r="H21" s="182"/>
      <c r="I21" s="635"/>
      <c r="J21" s="59"/>
    </row>
    <row r="22" spans="1:10" ht="84.75" customHeight="1">
      <c r="A22" s="172">
        <v>6</v>
      </c>
      <c r="B22" s="176" t="s">
        <v>60</v>
      </c>
      <c r="C22" s="154" t="s">
        <v>61</v>
      </c>
      <c r="D22" s="146">
        <v>40</v>
      </c>
      <c r="E22" s="177"/>
      <c r="F22" s="174"/>
      <c r="G22" s="184"/>
      <c r="H22" s="182"/>
      <c r="I22" s="634"/>
      <c r="J22" s="59"/>
    </row>
    <row r="23" spans="1:10" ht="26.25" customHeight="1">
      <c r="A23" s="178"/>
      <c r="B23" s="179"/>
      <c r="C23" s="178"/>
      <c r="D23" s="180"/>
      <c r="E23" s="183" t="s">
        <v>34</v>
      </c>
      <c r="F23" s="181"/>
      <c r="G23" s="202"/>
      <c r="H23" s="203"/>
      <c r="I23" s="178"/>
    </row>
    <row r="24" spans="1:10" ht="27.75" hidden="1" customHeight="1">
      <c r="D24" s="37"/>
      <c r="E24" s="38"/>
      <c r="F24" s="30"/>
      <c r="G24" s="23"/>
      <c r="H24" s="31"/>
    </row>
    <row r="25" spans="1:10">
      <c r="A25" s="115"/>
      <c r="B25" s="188" t="s">
        <v>62</v>
      </c>
      <c r="C25" s="115"/>
      <c r="D25" s="189"/>
      <c r="E25" s="123"/>
      <c r="F25" s="190"/>
      <c r="G25" s="191"/>
      <c r="H25" s="31"/>
    </row>
    <row r="26" spans="1:10">
      <c r="D26" s="37"/>
      <c r="E26" s="38"/>
      <c r="F26" s="30"/>
      <c r="G26" s="23"/>
      <c r="H26" s="31"/>
    </row>
    <row r="27" spans="1:10" ht="21.75" customHeight="1">
      <c r="A27" s="332" t="s">
        <v>295</v>
      </c>
      <c r="B27" s="332"/>
      <c r="E27" s="29"/>
      <c r="F27" s="30"/>
      <c r="G27" s="23"/>
      <c r="H27" s="31"/>
    </row>
    <row r="28" spans="1:10" ht="49.5" customHeight="1">
      <c r="A28" s="52" t="s">
        <v>1</v>
      </c>
      <c r="B28" s="8" t="s">
        <v>2</v>
      </c>
      <c r="C28" s="8" t="s">
        <v>63</v>
      </c>
      <c r="D28" s="36" t="s">
        <v>4</v>
      </c>
      <c r="E28" s="137" t="s">
        <v>5</v>
      </c>
      <c r="F28" s="137" t="s">
        <v>6</v>
      </c>
      <c r="G28" s="192" t="s">
        <v>7</v>
      </c>
      <c r="H28" s="192" t="s">
        <v>8</v>
      </c>
      <c r="I28" s="57" t="s">
        <v>317</v>
      </c>
      <c r="J28" s="601" t="s">
        <v>316</v>
      </c>
    </row>
    <row r="29" spans="1:10" ht="32.25" customHeight="1">
      <c r="A29" s="52">
        <v>1</v>
      </c>
      <c r="B29" s="50" t="s">
        <v>64</v>
      </c>
      <c r="C29" s="193" t="s">
        <v>65</v>
      </c>
      <c r="D29" s="204">
        <v>40</v>
      </c>
      <c r="E29" s="205"/>
      <c r="F29" s="199"/>
      <c r="G29" s="200"/>
      <c r="H29" s="125"/>
      <c r="I29" s="632"/>
      <c r="J29" s="59"/>
    </row>
    <row r="30" spans="1:10" ht="27.4" customHeight="1">
      <c r="A30" s="14"/>
      <c r="B30" s="185"/>
      <c r="C30" s="186"/>
      <c r="D30" s="206"/>
      <c r="E30" s="207" t="s">
        <v>34</v>
      </c>
      <c r="F30" s="132"/>
      <c r="G30" s="80"/>
      <c r="H30" s="79"/>
      <c r="I30" s="187"/>
    </row>
    <row r="31" spans="1:10" ht="27" customHeight="1">
      <c r="E31" s="25"/>
    </row>
    <row r="32" spans="1:10" ht="28.5" customHeight="1">
      <c r="A32" s="332" t="s">
        <v>296</v>
      </c>
      <c r="B32" s="332"/>
    </row>
    <row r="33" spans="1:10" ht="66.75" customHeight="1">
      <c r="A33" s="52" t="s">
        <v>1</v>
      </c>
      <c r="B33" s="8" t="s">
        <v>2</v>
      </c>
      <c r="C33" s="8" t="s">
        <v>63</v>
      </c>
      <c r="D33" s="22" t="s">
        <v>4</v>
      </c>
      <c r="E33" s="49" t="s">
        <v>5</v>
      </c>
      <c r="F33" s="137" t="s">
        <v>6</v>
      </c>
      <c r="G33" s="192" t="s">
        <v>7</v>
      </c>
      <c r="H33" s="192" t="s">
        <v>8</v>
      </c>
      <c r="I33" s="57" t="s">
        <v>317</v>
      </c>
      <c r="J33" s="601" t="s">
        <v>316</v>
      </c>
    </row>
    <row r="34" spans="1:10" ht="48">
      <c r="A34" s="52">
        <v>1</v>
      </c>
      <c r="B34" s="50" t="s">
        <v>66</v>
      </c>
      <c r="C34" s="52" t="s">
        <v>67</v>
      </c>
      <c r="D34" s="194">
        <v>24</v>
      </c>
      <c r="E34" s="214"/>
      <c r="F34" s="201"/>
      <c r="G34" s="78"/>
      <c r="H34" s="215"/>
      <c r="I34" s="76"/>
      <c r="J34" s="224"/>
    </row>
    <row r="35" spans="1:10" ht="47.25" customHeight="1">
      <c r="A35" s="52">
        <v>2</v>
      </c>
      <c r="B35" s="50" t="s">
        <v>68</v>
      </c>
      <c r="C35" s="52" t="s">
        <v>69</v>
      </c>
      <c r="D35" s="194">
        <v>12</v>
      </c>
      <c r="E35" s="214"/>
      <c r="F35" s="201"/>
      <c r="G35" s="78"/>
      <c r="H35" s="215"/>
      <c r="I35" s="76"/>
      <c r="J35" s="224"/>
    </row>
    <row r="36" spans="1:10" ht="40.5" customHeight="1">
      <c r="A36" s="52">
        <v>3</v>
      </c>
      <c r="B36" s="50" t="s">
        <v>70</v>
      </c>
      <c r="C36" s="52" t="s">
        <v>71</v>
      </c>
      <c r="D36" s="194">
        <v>8</v>
      </c>
      <c r="E36" s="214"/>
      <c r="F36" s="201"/>
      <c r="G36" s="78"/>
      <c r="H36" s="215"/>
      <c r="I36" s="76"/>
      <c r="J36" s="224"/>
    </row>
    <row r="37" spans="1:10" ht="14.25" customHeight="1">
      <c r="A37" s="209"/>
      <c r="B37" s="210"/>
      <c r="C37" s="209"/>
      <c r="D37" s="643" t="s">
        <v>34</v>
      </c>
      <c r="E37" s="644"/>
      <c r="F37" s="216"/>
      <c r="G37" s="217"/>
      <c r="H37" s="218"/>
      <c r="I37" s="197"/>
    </row>
    <row r="38" spans="1:10">
      <c r="A38" s="209"/>
      <c r="B38" s="210"/>
      <c r="C38" s="209"/>
      <c r="D38" s="211"/>
      <c r="E38" s="212"/>
      <c r="F38" s="213"/>
      <c r="G38" s="87"/>
      <c r="H38" s="87"/>
      <c r="I38" s="87"/>
    </row>
    <row r="39" spans="1:10" ht="57.75" customHeight="1"/>
    <row r="40" spans="1:10" ht="37.5" customHeight="1"/>
    <row r="41" spans="1:10" ht="37.5" customHeight="1"/>
    <row r="45" spans="1:10" ht="40.5" customHeight="1"/>
    <row r="46" spans="1:10" ht="47.25" customHeight="1"/>
  </sheetData>
  <sheetProtection selectLockedCells="1" selectUnlockedCells="1"/>
  <mergeCells count="1">
    <mergeCell ref="D37:E37"/>
  </mergeCells>
  <printOptions horizontalCentered="1"/>
  <pageMargins left="0.70866141732283472" right="0.70866141732283472" top="0.74803149606299213" bottom="0.74803149606299213" header="0.51181102362204722" footer="0.51181102362204722"/>
  <pageSetup paperSize="9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  <rowBreaks count="2" manualBreakCount="2">
    <brk id="14" max="16383" man="1"/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"/>
  <sheetViews>
    <sheetView zoomScale="95" zoomScaleNormal="95" workbookViewId="0">
      <selection activeCell="B24" sqref="B24"/>
    </sheetView>
  </sheetViews>
  <sheetFormatPr defaultRowHeight="12.75"/>
  <cols>
    <col min="1" max="1" width="5" style="1" customWidth="1"/>
    <col min="2" max="2" width="24.7109375" style="2" customWidth="1"/>
    <col min="3" max="3" width="25.42578125" style="2" customWidth="1"/>
    <col min="4" max="4" width="11" style="3" bestFit="1" customWidth="1"/>
    <col min="5" max="5" width="13.140625" style="3" customWidth="1"/>
    <col min="6" max="7" width="9" style="1" customWidth="1"/>
    <col min="8" max="8" width="6.140625" style="1" customWidth="1"/>
    <col min="9" max="9" width="7.5703125" style="1" bestFit="1" customWidth="1"/>
    <col min="10" max="10" width="10.85546875" style="1" customWidth="1"/>
    <col min="11" max="11" width="11" style="1" customWidth="1"/>
    <col min="12" max="252" width="9" style="1" customWidth="1"/>
  </cols>
  <sheetData>
    <row r="1" spans="1:11" ht="15.75" customHeight="1">
      <c r="B1" s="39"/>
    </row>
    <row r="2" spans="1:11">
      <c r="A2" s="219" t="s">
        <v>297</v>
      </c>
    </row>
    <row r="3" spans="1:11" ht="60">
      <c r="A3" s="50" t="s">
        <v>1</v>
      </c>
      <c r="B3" s="192" t="s">
        <v>72</v>
      </c>
      <c r="C3" s="192" t="s">
        <v>73</v>
      </c>
      <c r="D3" s="192" t="s">
        <v>74</v>
      </c>
      <c r="E3" s="192" t="s">
        <v>4</v>
      </c>
      <c r="F3" s="221" t="s">
        <v>5</v>
      </c>
      <c r="G3" s="192" t="s">
        <v>6</v>
      </c>
      <c r="H3" s="192" t="s">
        <v>7</v>
      </c>
      <c r="I3" s="192" t="s">
        <v>8</v>
      </c>
      <c r="J3" s="57" t="s">
        <v>317</v>
      </c>
      <c r="K3" s="601" t="s">
        <v>316</v>
      </c>
    </row>
    <row r="4" spans="1:11" ht="24">
      <c r="A4" s="220">
        <v>1</v>
      </c>
      <c r="B4" s="62" t="s">
        <v>75</v>
      </c>
      <c r="C4" s="62" t="s">
        <v>147</v>
      </c>
      <c r="D4" s="63" t="s">
        <v>30</v>
      </c>
      <c r="E4" s="223">
        <v>80</v>
      </c>
      <c r="F4" s="63"/>
      <c r="G4" s="63"/>
      <c r="H4" s="227"/>
      <c r="I4" s="63"/>
      <c r="J4" s="63"/>
      <c r="K4" s="59"/>
    </row>
    <row r="5" spans="1:11" ht="24">
      <c r="A5" s="220">
        <v>2</v>
      </c>
      <c r="B5" s="62" t="s">
        <v>75</v>
      </c>
      <c r="C5" s="62" t="s">
        <v>147</v>
      </c>
      <c r="D5" s="63" t="s">
        <v>76</v>
      </c>
      <c r="E5" s="225">
        <v>770</v>
      </c>
      <c r="F5" s="63"/>
      <c r="G5" s="63"/>
      <c r="H5" s="227"/>
      <c r="I5" s="63"/>
      <c r="J5" s="63"/>
      <c r="K5" s="59"/>
    </row>
    <row r="6" spans="1:11" ht="24">
      <c r="A6" s="220">
        <v>3</v>
      </c>
      <c r="B6" s="62" t="s">
        <v>75</v>
      </c>
      <c r="C6" s="62" t="s">
        <v>147</v>
      </c>
      <c r="D6" s="63" t="s">
        <v>10</v>
      </c>
      <c r="E6" s="225">
        <v>600</v>
      </c>
      <c r="F6" s="63"/>
      <c r="G6" s="63"/>
      <c r="H6" s="227"/>
      <c r="I6" s="63"/>
      <c r="J6" s="63"/>
      <c r="K6" s="59"/>
    </row>
    <row r="7" spans="1:11">
      <c r="A7" s="86"/>
      <c r="B7" s="138"/>
      <c r="C7" s="138"/>
      <c r="D7" s="115"/>
      <c r="E7" s="645" t="s">
        <v>148</v>
      </c>
      <c r="F7" s="646"/>
      <c r="G7" s="79"/>
      <c r="H7" s="228"/>
      <c r="I7" s="79"/>
      <c r="J7" s="86"/>
    </row>
    <row r="8" spans="1:11">
      <c r="G8" s="87"/>
      <c r="K8" s="87"/>
    </row>
  </sheetData>
  <sheetProtection selectLockedCells="1" selectUnlockedCells="1"/>
  <mergeCells count="1">
    <mergeCell ref="E7:F7"/>
  </mergeCells>
  <printOptions horizontalCentered="1"/>
  <pageMargins left="0.70866141732283472" right="0.70866141732283472" top="0.74803149606299213" bottom="0.74803149606299213" header="0.51181102362204722" footer="0.51181102362204722"/>
  <pageSetup paperSize="9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4"/>
  <sheetViews>
    <sheetView topLeftCell="A8" zoomScale="95" zoomScaleNormal="95" workbookViewId="0">
      <selection activeCell="N18" sqref="N18"/>
    </sheetView>
  </sheetViews>
  <sheetFormatPr defaultRowHeight="15.75" customHeight="1"/>
  <cols>
    <col min="1" max="1" width="4.140625" style="40" customWidth="1"/>
    <col min="2" max="2" width="22.140625" style="41" customWidth="1"/>
    <col min="3" max="3" width="26" style="41" customWidth="1"/>
    <col min="4" max="4" width="12.140625" style="42" customWidth="1"/>
    <col min="5" max="5" width="15" style="42" customWidth="1"/>
    <col min="6" max="6" width="9" style="43" customWidth="1"/>
    <col min="7" max="7" width="9.7109375" style="43" customWidth="1"/>
    <col min="8" max="9" width="9" style="43" customWidth="1"/>
    <col min="10" max="10" width="11.28515625" style="43" customWidth="1"/>
    <col min="11" max="11" width="10.85546875" style="43" bestFit="1" customWidth="1"/>
    <col min="12" max="252" width="9" style="43" customWidth="1"/>
  </cols>
  <sheetData>
    <row r="1" spans="1:11" ht="20.25" customHeight="1">
      <c r="A1" s="521" t="s">
        <v>298</v>
      </c>
      <c r="B1" s="521"/>
      <c r="C1" s="521"/>
      <c r="D1" s="44"/>
      <c r="E1" s="45"/>
    </row>
    <row r="2" spans="1:11" s="46" customFormat="1" ht="51" customHeight="1">
      <c r="A2" s="232" t="s">
        <v>1</v>
      </c>
      <c r="B2" s="229" t="s">
        <v>72</v>
      </c>
      <c r="C2" s="229" t="s">
        <v>73</v>
      </c>
      <c r="D2" s="229" t="s">
        <v>74</v>
      </c>
      <c r="E2" s="208" t="s">
        <v>4</v>
      </c>
      <c r="F2" s="57" t="s">
        <v>5</v>
      </c>
      <c r="G2" s="58" t="s">
        <v>6</v>
      </c>
      <c r="H2" s="58" t="s">
        <v>7</v>
      </c>
      <c r="I2" s="58" t="s">
        <v>8</v>
      </c>
      <c r="J2" s="57" t="s">
        <v>317</v>
      </c>
      <c r="K2" s="601" t="s">
        <v>316</v>
      </c>
    </row>
    <row r="3" spans="1:11" ht="51" customHeight="1">
      <c r="A3" s="233">
        <v>1</v>
      </c>
      <c r="B3" s="230" t="s">
        <v>77</v>
      </c>
      <c r="C3" s="234" t="s">
        <v>78</v>
      </c>
      <c r="D3" s="233" t="s">
        <v>30</v>
      </c>
      <c r="E3" s="235">
        <v>960</v>
      </c>
      <c r="F3" s="236"/>
      <c r="G3" s="236"/>
      <c r="H3" s="237"/>
      <c r="I3" s="236"/>
      <c r="J3" s="236"/>
      <c r="K3" s="611"/>
    </row>
    <row r="4" spans="1:11" ht="50.25" customHeight="1">
      <c r="A4" s="238">
        <v>2</v>
      </c>
      <c r="B4" s="230" t="s">
        <v>77</v>
      </c>
      <c r="C4" s="234" t="s">
        <v>78</v>
      </c>
      <c r="D4" s="233" t="s">
        <v>10</v>
      </c>
      <c r="E4" s="235">
        <v>2000</v>
      </c>
      <c r="F4" s="236"/>
      <c r="G4" s="236"/>
      <c r="H4" s="237"/>
      <c r="I4" s="236"/>
      <c r="J4" s="236"/>
      <c r="K4" s="611"/>
    </row>
    <row r="5" spans="1:11" ht="48" customHeight="1">
      <c r="A5" s="233">
        <v>3</v>
      </c>
      <c r="B5" s="230" t="s">
        <v>79</v>
      </c>
      <c r="C5" s="234" t="s">
        <v>78</v>
      </c>
      <c r="D5" s="233" t="s">
        <v>76</v>
      </c>
      <c r="E5" s="235">
        <v>350</v>
      </c>
      <c r="F5" s="236"/>
      <c r="G5" s="236"/>
      <c r="H5" s="237"/>
      <c r="I5" s="236"/>
      <c r="J5" s="236"/>
      <c r="K5" s="611"/>
    </row>
    <row r="6" spans="1:11" ht="47.25" customHeight="1">
      <c r="A6" s="238">
        <v>4</v>
      </c>
      <c r="B6" s="230" t="s">
        <v>79</v>
      </c>
      <c r="C6" s="234" t="s">
        <v>78</v>
      </c>
      <c r="D6" s="233" t="s">
        <v>10</v>
      </c>
      <c r="E6" s="235">
        <v>5550</v>
      </c>
      <c r="F6" s="236"/>
      <c r="G6" s="236"/>
      <c r="H6" s="237"/>
      <c r="I6" s="236"/>
      <c r="J6" s="236"/>
      <c r="K6" s="611"/>
    </row>
    <row r="7" spans="1:11" ht="47.25" customHeight="1">
      <c r="A7" s="238">
        <v>5</v>
      </c>
      <c r="B7" s="230" t="s">
        <v>80</v>
      </c>
      <c r="C7" s="234" t="s">
        <v>78</v>
      </c>
      <c r="D7" s="233" t="s">
        <v>10</v>
      </c>
      <c r="E7" s="235">
        <v>380</v>
      </c>
      <c r="F7" s="236"/>
      <c r="G7" s="236"/>
      <c r="H7" s="237"/>
      <c r="I7" s="236"/>
      <c r="J7" s="236"/>
      <c r="K7" s="611"/>
    </row>
    <row r="8" spans="1:11" ht="48" customHeight="1">
      <c r="A8" s="238">
        <v>6</v>
      </c>
      <c r="B8" s="230" t="s">
        <v>81</v>
      </c>
      <c r="C8" s="234" t="s">
        <v>78</v>
      </c>
      <c r="D8" s="233" t="s">
        <v>10</v>
      </c>
      <c r="E8" s="235">
        <v>30</v>
      </c>
      <c r="F8" s="236"/>
      <c r="G8" s="230"/>
      <c r="H8" s="237"/>
      <c r="I8" s="236"/>
      <c r="J8" s="236"/>
      <c r="K8" s="612"/>
    </row>
    <row r="9" spans="1:11" ht="44.25" customHeight="1">
      <c r="A9" s="233">
        <v>7</v>
      </c>
      <c r="B9" s="230" t="s">
        <v>82</v>
      </c>
      <c r="C9" s="234" t="s">
        <v>78</v>
      </c>
      <c r="D9" s="233" t="s">
        <v>30</v>
      </c>
      <c r="E9" s="235">
        <v>20000</v>
      </c>
      <c r="F9" s="236"/>
      <c r="G9" s="236"/>
      <c r="H9" s="237"/>
      <c r="I9" s="236"/>
      <c r="J9" s="236"/>
      <c r="K9" s="611"/>
    </row>
    <row r="10" spans="1:11" ht="48" customHeight="1">
      <c r="A10" s="233">
        <v>8</v>
      </c>
      <c r="B10" s="230" t="s">
        <v>82</v>
      </c>
      <c r="C10" s="234" t="s">
        <v>78</v>
      </c>
      <c r="D10" s="233" t="s">
        <v>76</v>
      </c>
      <c r="E10" s="235">
        <v>11100</v>
      </c>
      <c r="F10" s="236"/>
      <c r="G10" s="236"/>
      <c r="H10" s="237"/>
      <c r="I10" s="236"/>
      <c r="J10" s="236"/>
      <c r="K10" s="611"/>
    </row>
    <row r="11" spans="1:11" ht="45.75" customHeight="1">
      <c r="A11" s="238">
        <v>9</v>
      </c>
      <c r="B11" s="230" t="s">
        <v>82</v>
      </c>
      <c r="C11" s="234" t="s">
        <v>78</v>
      </c>
      <c r="D11" s="233" t="s">
        <v>10</v>
      </c>
      <c r="E11" s="235">
        <v>14150</v>
      </c>
      <c r="F11" s="236"/>
      <c r="G11" s="236"/>
      <c r="H11" s="237"/>
      <c r="I11" s="236"/>
      <c r="J11" s="236"/>
      <c r="K11" s="611"/>
    </row>
    <row r="12" spans="1:11" ht="44.25" customHeight="1">
      <c r="A12" s="233">
        <v>10</v>
      </c>
      <c r="B12" s="230" t="s">
        <v>82</v>
      </c>
      <c r="C12" s="234" t="s">
        <v>78</v>
      </c>
      <c r="D12" s="233" t="s">
        <v>83</v>
      </c>
      <c r="E12" s="235">
        <v>80</v>
      </c>
      <c r="F12" s="236"/>
      <c r="G12" s="236"/>
      <c r="H12" s="237"/>
      <c r="I12" s="236"/>
      <c r="J12" s="236"/>
      <c r="K12" s="611"/>
    </row>
    <row r="13" spans="1:11" ht="46.5" customHeight="1">
      <c r="A13" s="238">
        <v>11</v>
      </c>
      <c r="B13" s="231" t="s">
        <v>84</v>
      </c>
      <c r="C13" s="234" t="s">
        <v>78</v>
      </c>
      <c r="D13" s="233" t="s">
        <v>10</v>
      </c>
      <c r="E13" s="235">
        <v>19000</v>
      </c>
      <c r="F13" s="236"/>
      <c r="G13" s="236"/>
      <c r="H13" s="237"/>
      <c r="I13" s="236"/>
      <c r="J13" s="236"/>
      <c r="K13" s="611"/>
    </row>
    <row r="14" spans="1:11" ht="50.25" customHeight="1">
      <c r="A14" s="233">
        <v>12</v>
      </c>
      <c r="B14" s="231" t="s">
        <v>85</v>
      </c>
      <c r="C14" s="234" t="s">
        <v>78</v>
      </c>
      <c r="D14" s="233" t="s">
        <v>83</v>
      </c>
      <c r="E14" s="235">
        <v>520</v>
      </c>
      <c r="F14" s="236"/>
      <c r="G14" s="236"/>
      <c r="H14" s="237"/>
      <c r="I14" s="236"/>
      <c r="J14" s="236"/>
      <c r="K14" s="611"/>
    </row>
    <row r="15" spans="1:11" ht="49.5" customHeight="1">
      <c r="A15" s="238">
        <v>13</v>
      </c>
      <c r="B15" s="231" t="s">
        <v>86</v>
      </c>
      <c r="C15" s="234" t="s">
        <v>78</v>
      </c>
      <c r="D15" s="233" t="s">
        <v>10</v>
      </c>
      <c r="E15" s="235">
        <v>1800</v>
      </c>
      <c r="F15" s="236"/>
      <c r="G15" s="236"/>
      <c r="H15" s="237"/>
      <c r="I15" s="236"/>
      <c r="J15" s="236"/>
      <c r="K15" s="611"/>
    </row>
    <row r="16" spans="1:11" ht="89.25" customHeight="1">
      <c r="A16" s="233">
        <v>14</v>
      </c>
      <c r="B16" s="231" t="s">
        <v>87</v>
      </c>
      <c r="C16" s="234" t="s">
        <v>78</v>
      </c>
      <c r="D16" s="233" t="s">
        <v>10</v>
      </c>
      <c r="E16" s="239">
        <v>20</v>
      </c>
      <c r="F16" s="236"/>
      <c r="G16" s="236"/>
      <c r="H16" s="237"/>
      <c r="I16" s="236"/>
      <c r="J16" s="236"/>
      <c r="K16" s="611"/>
    </row>
    <row r="17" spans="1:11" ht="90.75" customHeight="1">
      <c r="A17" s="233">
        <v>15</v>
      </c>
      <c r="B17" s="231" t="s">
        <v>88</v>
      </c>
      <c r="C17" s="234" t="s">
        <v>78</v>
      </c>
      <c r="D17" s="233" t="s">
        <v>10</v>
      </c>
      <c r="E17" s="239">
        <v>120</v>
      </c>
      <c r="F17" s="236"/>
      <c r="G17" s="236"/>
      <c r="H17" s="237"/>
      <c r="I17" s="236"/>
      <c r="J17" s="236"/>
      <c r="K17" s="611"/>
    </row>
    <row r="18" spans="1:11" ht="46.5" customHeight="1">
      <c r="A18" s="233">
        <v>16</v>
      </c>
      <c r="B18" s="231" t="s">
        <v>89</v>
      </c>
      <c r="C18" s="234" t="s">
        <v>78</v>
      </c>
      <c r="D18" s="233" t="s">
        <v>90</v>
      </c>
      <c r="E18" s="240">
        <v>20</v>
      </c>
      <c r="F18" s="241"/>
      <c r="G18" s="241"/>
      <c r="H18" s="242"/>
      <c r="I18" s="241"/>
      <c r="J18" s="241"/>
      <c r="K18" s="611"/>
    </row>
    <row r="19" spans="1:11" ht="14.25" customHeight="1">
      <c r="A19" s="243"/>
      <c r="B19" s="244"/>
      <c r="C19" s="244"/>
      <c r="D19" s="245"/>
      <c r="E19" s="647" t="s">
        <v>34</v>
      </c>
      <c r="F19" s="647"/>
      <c r="G19" s="246"/>
      <c r="H19" s="256"/>
      <c r="I19" s="246"/>
      <c r="J19" s="246"/>
    </row>
    <row r="20" spans="1:11" ht="14.25" customHeight="1">
      <c r="A20" s="247"/>
      <c r="B20" s="248" t="s">
        <v>91</v>
      </c>
      <c r="C20" s="249"/>
      <c r="D20" s="245"/>
      <c r="E20" s="245"/>
      <c r="F20" s="250"/>
      <c r="G20" s="250"/>
      <c r="H20" s="250"/>
      <c r="I20" s="250"/>
      <c r="J20" s="250"/>
    </row>
    <row r="21" spans="1:11" ht="14.25" customHeight="1">
      <c r="A21" s="247"/>
      <c r="B21" s="251" t="s">
        <v>149</v>
      </c>
      <c r="C21" s="249"/>
      <c r="D21" s="245"/>
      <c r="E21" s="245"/>
      <c r="F21" s="250"/>
      <c r="G21" s="250"/>
      <c r="H21" s="250"/>
      <c r="I21" s="250"/>
      <c r="J21" s="250"/>
    </row>
    <row r="22" spans="1:11" ht="14.25" customHeight="1">
      <c r="A22" s="247"/>
      <c r="B22" s="248"/>
      <c r="C22" s="249"/>
      <c r="D22" s="245"/>
      <c r="E22" s="245"/>
      <c r="F22" s="250"/>
      <c r="G22" s="250"/>
      <c r="H22" s="250"/>
      <c r="I22" s="250"/>
      <c r="J22" s="250"/>
    </row>
    <row r="23" spans="1:11" ht="16.149999999999999" customHeight="1">
      <c r="B23" s="252" t="s">
        <v>92</v>
      </c>
      <c r="C23" s="253"/>
      <c r="D23" s="254"/>
      <c r="E23" s="255"/>
    </row>
    <row r="24" spans="1:11" ht="16.149999999999999" customHeight="1">
      <c r="A24" s="47"/>
      <c r="B24" s="252" t="s">
        <v>93</v>
      </c>
      <c r="C24" s="253"/>
      <c r="D24" s="254"/>
      <c r="E24" s="255"/>
    </row>
  </sheetData>
  <sheetProtection selectLockedCells="1" selectUnlockedCells="1"/>
  <mergeCells count="1">
    <mergeCell ref="E19:F19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90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  <rowBreaks count="1" manualBreakCount="1">
    <brk id="1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6"/>
  <sheetViews>
    <sheetView topLeftCell="A7" zoomScale="95" zoomScaleNormal="95" workbookViewId="0">
      <selection activeCell="B24" sqref="B24"/>
    </sheetView>
  </sheetViews>
  <sheetFormatPr defaultRowHeight="129.75" customHeight="1"/>
  <cols>
    <col min="1" max="1" width="5" style="1" customWidth="1"/>
    <col min="2" max="2" width="25" style="2" customWidth="1"/>
    <col min="3" max="3" width="15" style="2" customWidth="1"/>
    <col min="4" max="4" width="11.85546875" style="3" customWidth="1"/>
    <col min="5" max="5" width="13.28515625" style="17" bestFit="1" customWidth="1"/>
    <col min="6" max="7" width="8.5703125" style="1" customWidth="1"/>
    <col min="8" max="8" width="9" style="1" customWidth="1"/>
    <col min="9" max="9" width="8" style="1" bestFit="1" customWidth="1"/>
    <col min="10" max="10" width="12" style="1" customWidth="1"/>
    <col min="11" max="11" width="11.140625" style="1" customWidth="1"/>
    <col min="12" max="252" width="9" style="1" customWidth="1"/>
  </cols>
  <sheetData>
    <row r="1" spans="1:11" ht="20.25" customHeight="1">
      <c r="A1" s="261" t="s">
        <v>299</v>
      </c>
      <c r="B1" s="258"/>
      <c r="C1" s="258"/>
      <c r="D1" s="258"/>
      <c r="E1" s="258"/>
      <c r="F1" s="259"/>
      <c r="G1" s="259"/>
      <c r="H1" s="259"/>
      <c r="I1" s="259"/>
      <c r="J1" s="259"/>
    </row>
    <row r="2" spans="1:11" s="13" customFormat="1" ht="72" customHeight="1">
      <c r="A2" s="260" t="s">
        <v>1</v>
      </c>
      <c r="B2" s="260" t="s">
        <v>72</v>
      </c>
      <c r="C2" s="260" t="s">
        <v>73</v>
      </c>
      <c r="D2" s="260" t="s">
        <v>74</v>
      </c>
      <c r="E2" s="260" t="s">
        <v>4</v>
      </c>
      <c r="F2" s="260" t="s">
        <v>5</v>
      </c>
      <c r="G2" s="260" t="s">
        <v>6</v>
      </c>
      <c r="H2" s="260" t="s">
        <v>7</v>
      </c>
      <c r="I2" s="260" t="s">
        <v>8</v>
      </c>
      <c r="J2" s="57" t="s">
        <v>317</v>
      </c>
      <c r="K2" s="601" t="s">
        <v>316</v>
      </c>
    </row>
    <row r="3" spans="1:11" ht="19.5" customHeight="1">
      <c r="A3" s="265">
        <v>1</v>
      </c>
      <c r="B3" s="262" t="s">
        <v>94</v>
      </c>
      <c r="C3" s="262" t="s">
        <v>150</v>
      </c>
      <c r="D3" s="262" t="s">
        <v>76</v>
      </c>
      <c r="E3" s="225">
        <v>30</v>
      </c>
      <c r="F3" s="265"/>
      <c r="G3" s="265"/>
      <c r="H3" s="270"/>
      <c r="I3" s="273"/>
      <c r="J3" s="265"/>
      <c r="K3" s="59"/>
    </row>
    <row r="4" spans="1:11" ht="19.5" customHeight="1">
      <c r="A4" s="265">
        <v>2</v>
      </c>
      <c r="B4" s="262" t="s">
        <v>94</v>
      </c>
      <c r="C4" s="262" t="s">
        <v>150</v>
      </c>
      <c r="D4" s="262" t="s">
        <v>10</v>
      </c>
      <c r="E4" s="263">
        <v>15</v>
      </c>
      <c r="F4" s="265"/>
      <c r="G4" s="265"/>
      <c r="H4" s="270"/>
      <c r="I4" s="273"/>
      <c r="J4" s="265"/>
      <c r="K4" s="59"/>
    </row>
    <row r="5" spans="1:11" ht="19.5" customHeight="1">
      <c r="A5" s="265">
        <v>3</v>
      </c>
      <c r="B5" s="262" t="s">
        <v>95</v>
      </c>
      <c r="C5" s="262" t="s">
        <v>96</v>
      </c>
      <c r="D5" s="262" t="s">
        <v>10</v>
      </c>
      <c r="E5" s="263">
        <v>20</v>
      </c>
      <c r="F5" s="265"/>
      <c r="G5" s="265"/>
      <c r="H5" s="270"/>
      <c r="I5" s="273"/>
      <c r="J5" s="265"/>
      <c r="K5" s="59"/>
    </row>
    <row r="6" spans="1:11" ht="19.5" customHeight="1">
      <c r="A6" s="265">
        <v>4</v>
      </c>
      <c r="B6" s="262" t="s">
        <v>97</v>
      </c>
      <c r="C6" s="262" t="s">
        <v>98</v>
      </c>
      <c r="D6" s="262" t="s">
        <v>30</v>
      </c>
      <c r="E6" s="263">
        <v>370</v>
      </c>
      <c r="F6" s="265"/>
      <c r="G6" s="265"/>
      <c r="H6" s="270"/>
      <c r="I6" s="273"/>
      <c r="J6" s="265"/>
      <c r="K6" s="59"/>
    </row>
    <row r="7" spans="1:11" ht="19.5" customHeight="1">
      <c r="A7" s="265">
        <v>5</v>
      </c>
      <c r="B7" s="262" t="s">
        <v>97</v>
      </c>
      <c r="C7" s="262" t="s">
        <v>98</v>
      </c>
      <c r="D7" s="262" t="s">
        <v>99</v>
      </c>
      <c r="E7" s="263">
        <v>200</v>
      </c>
      <c r="F7" s="265"/>
      <c r="G7" s="265"/>
      <c r="H7" s="270"/>
      <c r="I7" s="273"/>
      <c r="J7" s="265"/>
      <c r="K7" s="59"/>
    </row>
    <row r="8" spans="1:11" ht="19.5" customHeight="1">
      <c r="A8" s="265">
        <v>6</v>
      </c>
      <c r="B8" s="262" t="s">
        <v>100</v>
      </c>
      <c r="C8" s="262" t="s">
        <v>101</v>
      </c>
      <c r="D8" s="262" t="s">
        <v>99</v>
      </c>
      <c r="E8" s="263">
        <v>1200</v>
      </c>
      <c r="F8" s="265"/>
      <c r="G8" s="275"/>
      <c r="H8" s="270"/>
      <c r="I8" s="273"/>
      <c r="J8" s="265"/>
      <c r="K8" s="613"/>
    </row>
    <row r="9" spans="1:11" ht="19.5" customHeight="1">
      <c r="A9" s="265">
        <v>7</v>
      </c>
      <c r="B9" s="262" t="s">
        <v>102</v>
      </c>
      <c r="C9" s="262" t="s">
        <v>98</v>
      </c>
      <c r="D9" s="265" t="s">
        <v>76</v>
      </c>
      <c r="E9" s="263">
        <v>20</v>
      </c>
      <c r="F9" s="265"/>
      <c r="G9" s="265"/>
      <c r="H9" s="270"/>
      <c r="I9" s="273"/>
      <c r="J9" s="265"/>
      <c r="K9" s="59"/>
    </row>
    <row r="10" spans="1:11" ht="19.5" customHeight="1">
      <c r="A10" s="265">
        <v>8</v>
      </c>
      <c r="B10" s="262" t="s">
        <v>102</v>
      </c>
      <c r="C10" s="262" t="s">
        <v>98</v>
      </c>
      <c r="D10" s="265" t="s">
        <v>90</v>
      </c>
      <c r="E10" s="263">
        <v>75</v>
      </c>
      <c r="F10" s="265"/>
      <c r="G10" s="265"/>
      <c r="H10" s="270"/>
      <c r="I10" s="273"/>
      <c r="J10" s="265"/>
      <c r="K10" s="59"/>
    </row>
    <row r="11" spans="1:11" ht="19.5" customHeight="1">
      <c r="A11" s="265">
        <v>9</v>
      </c>
      <c r="B11" s="262" t="s">
        <v>103</v>
      </c>
      <c r="C11" s="262" t="s">
        <v>98</v>
      </c>
      <c r="D11" s="265" t="s">
        <v>10</v>
      </c>
      <c r="E11" s="263">
        <v>20</v>
      </c>
      <c r="F11" s="265"/>
      <c r="G11" s="265"/>
      <c r="H11" s="270"/>
      <c r="I11" s="273"/>
      <c r="J11" s="265"/>
      <c r="K11" s="59"/>
    </row>
    <row r="12" spans="1:11" ht="19.5" customHeight="1">
      <c r="A12" s="265">
        <v>10</v>
      </c>
      <c r="B12" s="264" t="s">
        <v>104</v>
      </c>
      <c r="C12" s="264" t="s">
        <v>105</v>
      </c>
      <c r="D12" s="264" t="s">
        <v>106</v>
      </c>
      <c r="E12" s="267">
        <v>20</v>
      </c>
      <c r="F12" s="265"/>
      <c r="G12" s="265"/>
      <c r="H12" s="270"/>
      <c r="I12" s="273"/>
      <c r="J12" s="265"/>
      <c r="K12" s="59"/>
    </row>
    <row r="13" spans="1:11" ht="19.5" customHeight="1">
      <c r="A13" s="265">
        <v>11</v>
      </c>
      <c r="B13" s="265" t="s">
        <v>107</v>
      </c>
      <c r="C13" s="265" t="s">
        <v>105</v>
      </c>
      <c r="D13" s="265" t="s">
        <v>108</v>
      </c>
      <c r="E13" s="268">
        <v>180</v>
      </c>
      <c r="F13" s="265"/>
      <c r="G13" s="265"/>
      <c r="H13" s="270"/>
      <c r="I13" s="273"/>
      <c r="J13" s="265"/>
      <c r="K13" s="59"/>
    </row>
    <row r="14" spans="1:11" ht="19.5" customHeight="1">
      <c r="A14" s="265">
        <v>12</v>
      </c>
      <c r="B14" s="265" t="s">
        <v>109</v>
      </c>
      <c r="C14" s="263" t="s">
        <v>110</v>
      </c>
      <c r="D14" s="263" t="s">
        <v>111</v>
      </c>
      <c r="E14" s="268">
        <v>10</v>
      </c>
      <c r="F14" s="265"/>
      <c r="G14" s="265"/>
      <c r="H14" s="270"/>
      <c r="I14" s="273"/>
      <c r="J14" s="265"/>
      <c r="K14" s="59"/>
    </row>
    <row r="15" spans="1:11" ht="51" customHeight="1">
      <c r="A15" s="265">
        <v>13</v>
      </c>
      <c r="B15" s="230" t="s">
        <v>77</v>
      </c>
      <c r="C15" s="231" t="s">
        <v>112</v>
      </c>
      <c r="D15" s="230" t="s">
        <v>76</v>
      </c>
      <c r="E15" s="266">
        <v>20</v>
      </c>
      <c r="F15" s="265"/>
      <c r="G15" s="265"/>
      <c r="H15" s="270"/>
      <c r="I15" s="273"/>
      <c r="J15" s="265"/>
      <c r="K15" s="59"/>
    </row>
    <row r="16" spans="1:11" ht="15.75" customHeight="1">
      <c r="A16" s="269"/>
      <c r="B16" s="163"/>
      <c r="C16" s="163"/>
      <c r="D16" s="269"/>
      <c r="E16" s="648" t="s">
        <v>34</v>
      </c>
      <c r="F16" s="648"/>
      <c r="G16" s="271"/>
      <c r="H16" s="272"/>
      <c r="I16" s="274"/>
      <c r="J16" s="265"/>
    </row>
    <row r="17" spans="1:11" ht="12.75"/>
    <row r="18" spans="1:11" ht="72" customHeight="1"/>
    <row r="19" spans="1:11" ht="36.75" customHeight="1">
      <c r="A19" s="31" t="s">
        <v>300</v>
      </c>
    </row>
    <row r="20" spans="1:11" ht="70.900000000000006" customHeight="1">
      <c r="A20" s="58" t="s">
        <v>1</v>
      </c>
      <c r="B20" s="58" t="s">
        <v>72</v>
      </c>
      <c r="C20" s="58" t="s">
        <v>73</v>
      </c>
      <c r="D20" s="58" t="s">
        <v>74</v>
      </c>
      <c r="E20" s="208" t="s">
        <v>4</v>
      </c>
      <c r="F20" s="57" t="s">
        <v>5</v>
      </c>
      <c r="G20" s="58" t="s">
        <v>6</v>
      </c>
      <c r="H20" s="58" t="s">
        <v>7</v>
      </c>
      <c r="I20" s="58" t="s">
        <v>8</v>
      </c>
      <c r="J20" s="57" t="s">
        <v>317</v>
      </c>
      <c r="K20" s="601" t="s">
        <v>316</v>
      </c>
    </row>
    <row r="21" spans="1:11" ht="36" customHeight="1">
      <c r="A21" s="63">
        <v>1</v>
      </c>
      <c r="B21" s="62" t="s">
        <v>113</v>
      </c>
      <c r="C21" s="62" t="s">
        <v>114</v>
      </c>
      <c r="D21" s="62" t="s">
        <v>10</v>
      </c>
      <c r="E21" s="76">
        <v>160</v>
      </c>
      <c r="F21" s="63"/>
      <c r="G21" s="63"/>
      <c r="H21" s="281"/>
      <c r="I21" s="63"/>
      <c r="J21" s="76"/>
      <c r="K21" s="59"/>
    </row>
    <row r="22" spans="1:11" ht="41.85" customHeight="1">
      <c r="A22" s="63">
        <v>2</v>
      </c>
      <c r="B22" s="62" t="s">
        <v>115</v>
      </c>
      <c r="C22" s="63" t="s">
        <v>98</v>
      </c>
      <c r="D22" s="63" t="s">
        <v>99</v>
      </c>
      <c r="E22" s="76">
        <v>5</v>
      </c>
      <c r="F22" s="63"/>
      <c r="G22" s="63"/>
      <c r="H22" s="281"/>
      <c r="I22" s="63"/>
      <c r="J22" s="76"/>
      <c r="K22" s="59"/>
    </row>
    <row r="23" spans="1:11" ht="91.5" customHeight="1">
      <c r="A23" s="63">
        <v>3</v>
      </c>
      <c r="B23" s="66" t="s">
        <v>116</v>
      </c>
      <c r="C23" s="63" t="s">
        <v>117</v>
      </c>
      <c r="D23" s="63" t="s">
        <v>118</v>
      </c>
      <c r="E23" s="76">
        <v>110</v>
      </c>
      <c r="F23" s="63"/>
      <c r="G23" s="63"/>
      <c r="H23" s="281"/>
      <c r="I23" s="63"/>
      <c r="J23" s="76"/>
      <c r="K23" s="59"/>
    </row>
    <row r="24" spans="1:11" ht="53.45" customHeight="1">
      <c r="A24" s="63">
        <v>4</v>
      </c>
      <c r="B24" s="60" t="s">
        <v>119</v>
      </c>
      <c r="C24" s="63" t="s">
        <v>117</v>
      </c>
      <c r="D24" s="63" t="s">
        <v>118</v>
      </c>
      <c r="E24" s="76">
        <v>20</v>
      </c>
      <c r="F24" s="63"/>
      <c r="G24" s="63"/>
      <c r="H24" s="281"/>
      <c r="I24" s="63"/>
      <c r="J24" s="76"/>
      <c r="K24" s="59"/>
    </row>
    <row r="25" spans="1:11" ht="20.25" customHeight="1">
      <c r="A25" s="63">
        <v>5</v>
      </c>
      <c r="B25" s="62" t="s">
        <v>120</v>
      </c>
      <c r="C25" s="62" t="s">
        <v>114</v>
      </c>
      <c r="D25" s="62" t="s">
        <v>76</v>
      </c>
      <c r="E25" s="277">
        <v>20</v>
      </c>
      <c r="F25" s="63"/>
      <c r="G25" s="63"/>
      <c r="H25" s="281"/>
      <c r="I25" s="63"/>
      <c r="J25" s="63"/>
      <c r="K25" s="59"/>
    </row>
    <row r="26" spans="1:11" ht="12.75" customHeight="1">
      <c r="E26" s="278"/>
      <c r="F26" s="278" t="s">
        <v>148</v>
      </c>
      <c r="G26" s="280"/>
      <c r="H26" s="88"/>
      <c r="I26" s="280"/>
    </row>
  </sheetData>
  <sheetProtection selectLockedCells="1" selectUnlockedCells="1"/>
  <mergeCells count="1">
    <mergeCell ref="E16:F16"/>
  </mergeCells>
  <printOptions horizontalCentered="1"/>
  <pageMargins left="0.70866141732283472" right="0.70866141732283472" top="0.74803149606299213" bottom="0.74803149606299213" header="0.51181102362204722" footer="0.51181102362204722"/>
  <pageSetup paperSize="9" firstPageNumber="0" fitToWidth="0" orientation="landscape" r:id="rId1"/>
  <headerFooter alignWithMargins="0">
    <oddHeader>&amp;LNr postępowania ZP/7/2017&amp;CFormularz asortymentowo-cenowy&amp;RZałącznik nr 2 do SIWZ</oddHeader>
    <oddFooter>&amp;R.................................
Podpis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7</vt:i4>
      </vt:variant>
    </vt:vector>
  </HeadingPairs>
  <TitlesOfParts>
    <vt:vector size="24" baseType="lpstr">
      <vt:lpstr>1</vt:lpstr>
      <vt:lpstr>2,3</vt:lpstr>
      <vt:lpstr>4,5</vt:lpstr>
      <vt:lpstr>6</vt:lpstr>
      <vt:lpstr>7</vt:lpstr>
      <vt:lpstr>8-13</vt:lpstr>
      <vt:lpstr>14</vt:lpstr>
      <vt:lpstr>15</vt:lpstr>
      <vt:lpstr>16,17</vt:lpstr>
      <vt:lpstr>18,19</vt:lpstr>
      <vt:lpstr>20,21</vt:lpstr>
      <vt:lpstr>22</vt:lpstr>
      <vt:lpstr>23</vt:lpstr>
      <vt:lpstr>24,25</vt:lpstr>
      <vt:lpstr>26-29</vt:lpstr>
      <vt:lpstr>30</vt:lpstr>
      <vt:lpstr>31,32</vt:lpstr>
      <vt:lpstr>'18,19'!Obszar_wydruku</vt:lpstr>
      <vt:lpstr>'20,21'!Obszar_wydruku</vt:lpstr>
      <vt:lpstr>'30'!Obszar_wydruku</vt:lpstr>
      <vt:lpstr>'1'!Tytuły_wydruku</vt:lpstr>
      <vt:lpstr>'15'!Tytuły_wydruku</vt:lpstr>
      <vt:lpstr>'24,25'!Tytuły_wydruku</vt:lpstr>
      <vt:lpstr>'6'!Tytuły_wydruku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User</cp:lastModifiedBy>
  <cp:lastPrinted>2017-05-11T07:51:04Z</cp:lastPrinted>
  <dcterms:created xsi:type="dcterms:W3CDTF">2017-04-27T07:28:14Z</dcterms:created>
  <dcterms:modified xsi:type="dcterms:W3CDTF">2017-05-11T11:04:14Z</dcterms:modified>
</cp:coreProperties>
</file>